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Z:\Документы_Админнистрации\Кац О.С\1 ПИТАНИЕ ВСЕ\2024-2025\"/>
    </mc:Choice>
  </mc:AlternateContent>
  <xr:revisionPtr revIDLastSave="0" documentId="13_ncr:1_{0A89D64A-75B3-4DED-86B4-6CB13402EEE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3" i="1" l="1"/>
  <c r="H63" i="1"/>
  <c r="G63" i="1"/>
  <c r="H24" i="1"/>
  <c r="I24" i="1"/>
  <c r="J24" i="1"/>
  <c r="G24" i="1"/>
  <c r="B204" i="1" l="1"/>
  <c r="A204" i="1"/>
  <c r="L203" i="1"/>
  <c r="J203" i="1"/>
  <c r="I203" i="1"/>
  <c r="H203" i="1"/>
  <c r="G203" i="1"/>
  <c r="F203" i="1"/>
  <c r="B192" i="1"/>
  <c r="A192" i="1"/>
  <c r="L191" i="1"/>
  <c r="L204" i="1" s="1"/>
  <c r="J191" i="1"/>
  <c r="I191" i="1"/>
  <c r="H191" i="1"/>
  <c r="G191" i="1"/>
  <c r="F191" i="1"/>
  <c r="B183" i="1"/>
  <c r="A183" i="1"/>
  <c r="L182" i="1"/>
  <c r="J182" i="1"/>
  <c r="I182" i="1"/>
  <c r="H182" i="1"/>
  <c r="G182" i="1"/>
  <c r="F182" i="1"/>
  <c r="B173" i="1"/>
  <c r="A173" i="1"/>
  <c r="L172" i="1"/>
  <c r="L183" i="1" s="1"/>
  <c r="J172" i="1"/>
  <c r="I172" i="1"/>
  <c r="H172" i="1"/>
  <c r="G172" i="1"/>
  <c r="F172" i="1"/>
  <c r="F183" i="1" s="1"/>
  <c r="B164" i="1"/>
  <c r="A164" i="1"/>
  <c r="L163" i="1"/>
  <c r="J163" i="1"/>
  <c r="I163" i="1"/>
  <c r="H163" i="1"/>
  <c r="G163" i="1"/>
  <c r="F163" i="1"/>
  <c r="B153" i="1"/>
  <c r="A153" i="1"/>
  <c r="L152" i="1"/>
  <c r="L164" i="1" s="1"/>
  <c r="J152" i="1"/>
  <c r="I152" i="1"/>
  <c r="H152" i="1"/>
  <c r="G152" i="1"/>
  <c r="F152" i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I133" i="1"/>
  <c r="H133" i="1"/>
  <c r="G133" i="1"/>
  <c r="F133" i="1"/>
  <c r="B125" i="1"/>
  <c r="A125" i="1"/>
  <c r="L124" i="1"/>
  <c r="J124" i="1"/>
  <c r="I124" i="1"/>
  <c r="H124" i="1"/>
  <c r="G124" i="1"/>
  <c r="F124" i="1"/>
  <c r="B113" i="1"/>
  <c r="A113" i="1"/>
  <c r="L112" i="1"/>
  <c r="L125" i="1" s="1"/>
  <c r="J112" i="1"/>
  <c r="I112" i="1"/>
  <c r="H112" i="1"/>
  <c r="G112" i="1"/>
  <c r="F112" i="1"/>
  <c r="B104" i="1"/>
  <c r="A104" i="1"/>
  <c r="L103" i="1"/>
  <c r="J103" i="1"/>
  <c r="I103" i="1"/>
  <c r="H103" i="1"/>
  <c r="F103" i="1"/>
  <c r="B93" i="1"/>
  <c r="A93" i="1"/>
  <c r="L92" i="1"/>
  <c r="J92" i="1"/>
  <c r="I92" i="1"/>
  <c r="H92" i="1"/>
  <c r="G92" i="1"/>
  <c r="F92" i="1"/>
  <c r="B84" i="1"/>
  <c r="A84" i="1"/>
  <c r="L83" i="1"/>
  <c r="J83" i="1"/>
  <c r="I83" i="1"/>
  <c r="H83" i="1"/>
  <c r="G83" i="1"/>
  <c r="F83" i="1"/>
  <c r="B73" i="1"/>
  <c r="A73" i="1"/>
  <c r="L72" i="1"/>
  <c r="L84" i="1" s="1"/>
  <c r="J72" i="1"/>
  <c r="I72" i="1"/>
  <c r="H72" i="1"/>
  <c r="G72" i="1"/>
  <c r="F72" i="1"/>
  <c r="B64" i="1"/>
  <c r="A64" i="1"/>
  <c r="L63" i="1"/>
  <c r="J63" i="1"/>
  <c r="I63" i="1"/>
  <c r="F63" i="1"/>
  <c r="B53" i="1"/>
  <c r="A53" i="1"/>
  <c r="L52" i="1"/>
  <c r="L64" i="1" s="1"/>
  <c r="J52" i="1"/>
  <c r="I52" i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I33" i="1"/>
  <c r="H33" i="1"/>
  <c r="G33" i="1"/>
  <c r="F33" i="1"/>
  <c r="B25" i="1"/>
  <c r="A25" i="1"/>
  <c r="L24" i="1"/>
  <c r="F24" i="1"/>
  <c r="B14" i="1"/>
  <c r="A14" i="1"/>
  <c r="L13" i="1"/>
  <c r="L25" i="1" s="1"/>
  <c r="J13" i="1"/>
  <c r="J25" i="1" s="1"/>
  <c r="I13" i="1"/>
  <c r="H13" i="1"/>
  <c r="G13" i="1"/>
  <c r="G25" i="1" s="1"/>
  <c r="F13" i="1"/>
  <c r="F204" i="1" l="1"/>
  <c r="J204" i="1"/>
  <c r="I204" i="1"/>
  <c r="H204" i="1"/>
  <c r="G204" i="1"/>
  <c r="J183" i="1"/>
  <c r="H183" i="1"/>
  <c r="I183" i="1"/>
  <c r="G183" i="1"/>
  <c r="J164" i="1"/>
  <c r="H164" i="1"/>
  <c r="F164" i="1"/>
  <c r="I164" i="1"/>
  <c r="G164" i="1"/>
  <c r="L104" i="1"/>
  <c r="L205" i="1" s="1"/>
  <c r="J144" i="1"/>
  <c r="I144" i="1"/>
  <c r="H144" i="1"/>
  <c r="G144" i="1"/>
  <c r="F144" i="1"/>
  <c r="H125" i="1"/>
  <c r="F125" i="1"/>
  <c r="J125" i="1"/>
  <c r="I125" i="1"/>
  <c r="G125" i="1"/>
  <c r="F104" i="1"/>
  <c r="J104" i="1"/>
  <c r="H104" i="1"/>
  <c r="I104" i="1"/>
  <c r="G104" i="1"/>
  <c r="H84" i="1"/>
  <c r="J84" i="1"/>
  <c r="I84" i="1"/>
  <c r="G84" i="1"/>
  <c r="F84" i="1"/>
  <c r="J64" i="1"/>
  <c r="F64" i="1"/>
  <c r="I64" i="1"/>
  <c r="H64" i="1"/>
  <c r="G64" i="1"/>
  <c r="H44" i="1"/>
  <c r="J44" i="1"/>
  <c r="I44" i="1"/>
  <c r="G44" i="1"/>
  <c r="F44" i="1"/>
  <c r="F25" i="1"/>
  <c r="I25" i="1"/>
  <c r="H25" i="1"/>
  <c r="F205" i="1" l="1"/>
  <c r="J205" i="1"/>
  <c r="G205" i="1"/>
  <c r="H205" i="1"/>
  <c r="I205" i="1"/>
</calcChain>
</file>

<file path=xl/sharedStrings.xml><?xml version="1.0" encoding="utf-8"?>
<sst xmlns="http://schemas.openxmlformats.org/spreadsheetml/2006/main" count="571" uniqueCount="151">
  <si>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</si>
  <si>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</si>
  <si>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</si>
  <si>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</si>
  <si>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</si>
  <si>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</si>
  <si>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</si>
  <si>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</si>
  <si>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</si>
  <si>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</si>
  <si>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</si>
  <si>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</si>
  <si>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</si>
  <si>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</si>
  <si>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</si>
  <si>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</si>
  <si>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</si>
  <si>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</si>
  <si>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</si>
  <si>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</si>
  <si>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</si>
  <si>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</si>
  <si>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</si>
  <si>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</si>
  <si>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</si>
  <si>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</si>
  <si>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</si>
  <si>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</si>
  <si>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</si>
  <si>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</si>
  <si>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</si>
  <si>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</si>
  <si>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</si>
  <si>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</si>
  <si>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</si>
  <si>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</si>
  <si>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</si>
  <si>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</si>
  <si>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</si>
  <si>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15"</t>
  </si>
  <si>
    <t xml:space="preserve">Директор </t>
  </si>
  <si>
    <t>И.В. Хороших</t>
  </si>
  <si>
    <t>Горошек зеленый консервированный пром. Произв.</t>
  </si>
  <si>
    <t>1\60</t>
  </si>
  <si>
    <t>Омлет натуральный с маслом сливочным</t>
  </si>
  <si>
    <t>1\145\5</t>
  </si>
  <si>
    <t>Кофейный напиток с молоком</t>
  </si>
  <si>
    <t>1\200</t>
  </si>
  <si>
    <t xml:space="preserve">Хлеб пшеничный </t>
  </si>
  <si>
    <t>1\30</t>
  </si>
  <si>
    <t>пром.выпуск</t>
  </si>
  <si>
    <t>хлеб ржаной</t>
  </si>
  <si>
    <t>Апельсин</t>
  </si>
  <si>
    <t>1\160</t>
  </si>
  <si>
    <t>Овощи натуральные свежие (помидор)</t>
  </si>
  <si>
    <t>Суп-лапша домашняя</t>
  </si>
  <si>
    <t>Жаркое по-домашнему</t>
  </si>
  <si>
    <t>Сок яблочный</t>
  </si>
  <si>
    <t>Каша жидкая молочная овсяная с маслом сливочным</t>
  </si>
  <si>
    <t>1\150\5</t>
  </si>
  <si>
    <t>Полдник</t>
  </si>
  <si>
    <t>Кисломолочный напиток (Снежок)</t>
  </si>
  <si>
    <t>1\180</t>
  </si>
  <si>
    <t>Масло порционно</t>
  </si>
  <si>
    <t>1\10</t>
  </si>
  <si>
    <t>Сыр порционно</t>
  </si>
  <si>
    <t>1\15</t>
  </si>
  <si>
    <t>Каша вязкая молочная из риса и пшена с маслом сливочным</t>
  </si>
  <si>
    <t>Чай с сахаром</t>
  </si>
  <si>
    <t>Яблоко</t>
  </si>
  <si>
    <t>Огурец соленый пром. Производства</t>
  </si>
  <si>
    <t>Суп картофельный с бобовыми (фасоль)</t>
  </si>
  <si>
    <t>Биточки рыбные с маслом сливочным</t>
  </si>
  <si>
    <t>1\90\5</t>
  </si>
  <si>
    <t>Картофель отварной с маслом сливочным</t>
  </si>
  <si>
    <t>Напиток из плодов шиповника</t>
  </si>
  <si>
    <t>2\30</t>
  </si>
  <si>
    <t>Творожная масса</t>
  </si>
  <si>
    <t>1\100</t>
  </si>
  <si>
    <t>Сок абрикосовый</t>
  </si>
  <si>
    <t>Бутерброд: батон с маслом сливочным</t>
  </si>
  <si>
    <t>1\30\10</t>
  </si>
  <si>
    <t>Запеканка из творога</t>
  </si>
  <si>
    <t>1\170</t>
  </si>
  <si>
    <t xml:space="preserve">Соус молочный </t>
  </si>
  <si>
    <t>1\20</t>
  </si>
  <si>
    <t xml:space="preserve">Яйцо вареное </t>
  </si>
  <si>
    <t>1\40</t>
  </si>
  <si>
    <t>Чай без сахара</t>
  </si>
  <si>
    <t>Икра кабачковая пром.производства для детского питания</t>
  </si>
  <si>
    <t>Борщ с капустой и картофелем со сметаной</t>
  </si>
  <si>
    <t>1\200\10</t>
  </si>
  <si>
    <t>Плов из курицы</t>
  </si>
  <si>
    <t>Компот из кураги</t>
  </si>
  <si>
    <t>Печенье овсяное</t>
  </si>
  <si>
    <t>Кисломолочный напиток (Ряженка)</t>
  </si>
  <si>
    <t>Банан</t>
  </si>
  <si>
    <t>Овощи натуральные свежие (огурец)</t>
  </si>
  <si>
    <t>Рис припущенный</t>
  </si>
  <si>
    <t>1\150</t>
  </si>
  <si>
    <t>Котлеты рыбные</t>
  </si>
  <si>
    <t>1\90</t>
  </si>
  <si>
    <t>Соус белый основной</t>
  </si>
  <si>
    <t>Какао с молоком</t>
  </si>
  <si>
    <t>Салат из свеклы отварной</t>
  </si>
  <si>
    <t>Суп с макаронными изделиями и картофелем</t>
  </si>
  <si>
    <t>Шницель  из говядины с маслом сливочным</t>
  </si>
  <si>
    <t>Капуста тушеная</t>
  </si>
  <si>
    <t>Сок вишневый</t>
  </si>
  <si>
    <t>Каша жидкая молочная ячневая с маслом сливочным</t>
  </si>
  <si>
    <t>Кисломолочный напиток  (Бифидок)</t>
  </si>
  <si>
    <t xml:space="preserve">Батон </t>
  </si>
  <si>
    <t>Каша жидкая молочная из манной крупы с маслом сливочным</t>
  </si>
  <si>
    <t>Чай с молоком, с сахаром</t>
  </si>
  <si>
    <t>Горошек зеленый консервированный пром. Производства</t>
  </si>
  <si>
    <t>Щи из свежей капусты с картофелем со сметаной</t>
  </si>
  <si>
    <t>Курица, тушенная в соусе</t>
  </si>
  <si>
    <t>Макаронные изделия отварные с маслом сливочным</t>
  </si>
  <si>
    <t>Компот из изюма</t>
  </si>
  <si>
    <t>Запеканка овощная с маслом сливочным</t>
  </si>
  <si>
    <t>Макароны  отварные с сыром</t>
  </si>
  <si>
    <t>Кукуруза консервированная пром. Производства</t>
  </si>
  <si>
    <t>Суп картофельный с бобовыми (горох)</t>
  </si>
  <si>
    <t>Биточки  из говядины</t>
  </si>
  <si>
    <t>Соус томатный с овощами</t>
  </si>
  <si>
    <t>Каша гречневая рассыпчатая</t>
  </si>
  <si>
    <t>Кисель из плодов или ягод свежих</t>
  </si>
  <si>
    <t>Каша молочная "Янтарная" (изпшена с яблоками)</t>
  </si>
  <si>
    <t>Сок персиковый</t>
  </si>
  <si>
    <t>Каша жидкая молочная из рисовой крупы с маслом сливочным</t>
  </si>
  <si>
    <t>Сок виноградный</t>
  </si>
  <si>
    <t>Рассольник ленинградский со сметаной</t>
  </si>
  <si>
    <t>Рыба, тушенная в томате с овощами</t>
  </si>
  <si>
    <t>Картофельное пюре</t>
  </si>
  <si>
    <t>Компот из смеси сухофруктов</t>
  </si>
  <si>
    <t>Рис отварной</t>
  </si>
  <si>
    <t xml:space="preserve">Биточки рыбные </t>
  </si>
  <si>
    <t>Суп картофельный с крупой</t>
  </si>
  <si>
    <t>Печень, тушенная в соусе</t>
  </si>
  <si>
    <t>Печенье сахарное</t>
  </si>
  <si>
    <t>Кисломолочный напиток (бифидок)</t>
  </si>
  <si>
    <t>Запеканка из творога с морковью со сгущенным молоком</t>
  </si>
  <si>
    <t>1\170\20</t>
  </si>
  <si>
    <t>Гуляш из говядины</t>
  </si>
  <si>
    <t>Компот из чернослива</t>
  </si>
  <si>
    <t>1\180\6</t>
  </si>
  <si>
    <t>Огурец соленый  пром. Производства</t>
  </si>
  <si>
    <t>Суп из овощей со сметаной</t>
  </si>
  <si>
    <t>Котлеты рубленные из курицы</t>
  </si>
  <si>
    <t>Пряник</t>
  </si>
  <si>
    <t>Кисломолочный напиток (снежок)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</si>
</sst>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17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5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E75" sqref="E7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0.1093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53" t="s">
        <v>45</v>
      </c>
      <c r="G6" s="40">
        <v>11.31</v>
      </c>
      <c r="H6" s="40">
        <v>15.66</v>
      </c>
      <c r="I6" s="40">
        <v>8.4</v>
      </c>
      <c r="J6" s="40">
        <v>277.42</v>
      </c>
      <c r="K6" s="41">
        <v>210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52" t="s">
        <v>47</v>
      </c>
      <c r="G8" s="43">
        <v>3.15</v>
      </c>
      <c r="H8" s="43">
        <v>2.67</v>
      </c>
      <c r="I8" s="43">
        <v>20.91</v>
      </c>
      <c r="J8" s="43">
        <v>90.6</v>
      </c>
      <c r="K8" s="44">
        <v>379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48</v>
      </c>
      <c r="F9" s="52" t="s">
        <v>49</v>
      </c>
      <c r="G9" s="43">
        <v>2.37</v>
      </c>
      <c r="H9" s="43">
        <v>0.3</v>
      </c>
      <c r="I9" s="43">
        <v>14.49</v>
      </c>
      <c r="J9" s="43">
        <v>70.14</v>
      </c>
      <c r="K9" s="54" t="s">
        <v>50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52</v>
      </c>
      <c r="F10" s="52" t="s">
        <v>53</v>
      </c>
      <c r="G10" s="43">
        <v>0.64</v>
      </c>
      <c r="H10" s="43">
        <v>0.32</v>
      </c>
      <c r="I10" s="43">
        <v>18.39</v>
      </c>
      <c r="J10" s="43">
        <v>78.400000000000006</v>
      </c>
      <c r="K10" s="44"/>
      <c r="L10" s="43"/>
    </row>
    <row r="11" spans="1:12" ht="14.4" x14ac:dyDescent="0.3">
      <c r="A11" s="23"/>
      <c r="B11" s="15"/>
      <c r="C11" s="11"/>
      <c r="D11" s="6"/>
      <c r="E11" s="51" t="s">
        <v>42</v>
      </c>
      <c r="F11" s="52" t="s">
        <v>43</v>
      </c>
      <c r="G11" s="43">
        <v>1.72</v>
      </c>
      <c r="H11" s="43">
        <v>1.62</v>
      </c>
      <c r="I11" s="43">
        <v>7.42</v>
      </c>
      <c r="J11" s="43">
        <v>27.52</v>
      </c>
      <c r="K11" s="44">
        <v>131</v>
      </c>
      <c r="L11" s="43"/>
    </row>
    <row r="12" spans="1:12" ht="14.4" x14ac:dyDescent="0.3">
      <c r="A12" s="23"/>
      <c r="B12" s="15"/>
      <c r="C12" s="11"/>
      <c r="D12" s="6"/>
      <c r="E12" s="51" t="s">
        <v>51</v>
      </c>
      <c r="F12" s="52" t="s">
        <v>49</v>
      </c>
      <c r="G12" s="43">
        <v>1.98</v>
      </c>
      <c r="H12" s="43">
        <v>0.36</v>
      </c>
      <c r="I12" s="43">
        <v>10.02</v>
      </c>
      <c r="J12" s="43">
        <v>51.99</v>
      </c>
      <c r="K12" s="54" t="s">
        <v>50</v>
      </c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21.17</v>
      </c>
      <c r="H13" s="19">
        <f t="shared" si="0"/>
        <v>20.93</v>
      </c>
      <c r="I13" s="19">
        <f t="shared" si="0"/>
        <v>79.63</v>
      </c>
      <c r="J13" s="19">
        <f t="shared" si="0"/>
        <v>596.06999999999994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52" t="s">
        <v>43</v>
      </c>
      <c r="G14" s="43">
        <v>0</v>
      </c>
      <c r="H14" s="43">
        <v>0</v>
      </c>
      <c r="I14" s="43">
        <v>0</v>
      </c>
      <c r="J14" s="43">
        <v>0</v>
      </c>
      <c r="K14" s="44">
        <v>71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55</v>
      </c>
      <c r="F15" s="52" t="s">
        <v>47</v>
      </c>
      <c r="G15" s="43">
        <v>2.0499999999999998</v>
      </c>
      <c r="H15" s="43">
        <v>4.43</v>
      </c>
      <c r="I15" s="43">
        <v>9.2899999999999991</v>
      </c>
      <c r="J15" s="43">
        <v>92.6</v>
      </c>
      <c r="K15" s="44">
        <v>113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56</v>
      </c>
      <c r="F16" s="52" t="s">
        <v>47</v>
      </c>
      <c r="G16" s="43">
        <v>16.510000000000002</v>
      </c>
      <c r="H16" s="43">
        <v>22.67</v>
      </c>
      <c r="I16" s="43">
        <v>28.94</v>
      </c>
      <c r="J16" s="43">
        <v>337.14</v>
      </c>
      <c r="K16" s="44">
        <v>259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57</v>
      </c>
      <c r="F18" s="52" t="s">
        <v>47</v>
      </c>
      <c r="G18" s="43">
        <v>1</v>
      </c>
      <c r="H18" s="43">
        <v>0</v>
      </c>
      <c r="I18" s="43">
        <v>20.2</v>
      </c>
      <c r="J18" s="43">
        <v>84.8</v>
      </c>
      <c r="K18" s="44">
        <v>389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52" t="s">
        <v>49</v>
      </c>
      <c r="G19" s="43">
        <v>2.37</v>
      </c>
      <c r="H19" s="43">
        <v>0.3</v>
      </c>
      <c r="I19" s="43">
        <v>14.49</v>
      </c>
      <c r="J19" s="43">
        <v>70.14</v>
      </c>
      <c r="K19" s="54" t="s">
        <v>50</v>
      </c>
      <c r="L19" s="43"/>
    </row>
    <row r="20" spans="1:12" ht="14.4" x14ac:dyDescent="0.3">
      <c r="A20" s="23"/>
      <c r="B20" s="15"/>
      <c r="C20" s="11"/>
      <c r="D20" s="7" t="s">
        <v>32</v>
      </c>
      <c r="E20" s="51" t="s">
        <v>51</v>
      </c>
      <c r="F20" s="52" t="s">
        <v>49</v>
      </c>
      <c r="G20" s="43">
        <v>1.98</v>
      </c>
      <c r="H20" s="43">
        <v>0.36</v>
      </c>
      <c r="I20" s="43">
        <v>10.02</v>
      </c>
      <c r="J20" s="43">
        <v>51.99</v>
      </c>
      <c r="K20" s="54" t="s">
        <v>50</v>
      </c>
      <c r="L20" s="43"/>
    </row>
    <row r="21" spans="1:12" ht="14.4" x14ac:dyDescent="0.3">
      <c r="A21" s="23"/>
      <c r="B21" s="15"/>
      <c r="C21" s="55" t="s">
        <v>60</v>
      </c>
      <c r="D21" s="6"/>
      <c r="E21" s="42" t="s">
        <v>58</v>
      </c>
      <c r="F21" s="52" t="s">
        <v>59</v>
      </c>
      <c r="G21" s="43">
        <v>3.39</v>
      </c>
      <c r="H21" s="43">
        <v>6.98</v>
      </c>
      <c r="I21" s="43">
        <v>21.07</v>
      </c>
      <c r="J21" s="43">
        <v>160.5</v>
      </c>
      <c r="K21" s="44">
        <v>182</v>
      </c>
      <c r="L21" s="43"/>
    </row>
    <row r="22" spans="1:12" ht="14.4" x14ac:dyDescent="0.3">
      <c r="A22" s="23"/>
      <c r="B22" s="15"/>
      <c r="C22" s="55"/>
      <c r="D22" s="6"/>
      <c r="E22" s="51" t="s">
        <v>61</v>
      </c>
      <c r="F22" s="52" t="s">
        <v>62</v>
      </c>
      <c r="G22" s="43">
        <v>3.47</v>
      </c>
      <c r="H22" s="43">
        <v>2.88</v>
      </c>
      <c r="I22" s="43">
        <v>7.99</v>
      </c>
      <c r="J22" s="43">
        <v>73.989999999999995</v>
      </c>
      <c r="K22" s="54" t="s">
        <v>50</v>
      </c>
      <c r="L22" s="43"/>
    </row>
    <row r="23" spans="1:12" ht="14.4" x14ac:dyDescent="0.3">
      <c r="A23" s="23"/>
      <c r="B23" s="15"/>
      <c r="C23" s="11"/>
      <c r="D23" s="6"/>
      <c r="E23" s="42" t="s">
        <v>48</v>
      </c>
      <c r="F23" s="52" t="s">
        <v>49</v>
      </c>
      <c r="G23" s="43">
        <v>2.37</v>
      </c>
      <c r="H23" s="43">
        <v>0.3</v>
      </c>
      <c r="I23" s="43">
        <v>14.49</v>
      </c>
      <c r="J23" s="43">
        <v>70.14</v>
      </c>
      <c r="K23" s="54" t="s">
        <v>50</v>
      </c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SUM(F14:F22)</f>
        <v>0</v>
      </c>
      <c r="G24" s="19">
        <f>SUM(G14:G23)</f>
        <v>33.14</v>
      </c>
      <c r="H24" s="19">
        <f t="shared" ref="H24:J24" si="2">SUM(H14:H23)</f>
        <v>37.92</v>
      </c>
      <c r="I24" s="19">
        <f t="shared" si="2"/>
        <v>126.48999999999998</v>
      </c>
      <c r="J24" s="19">
        <f t="shared" si="2"/>
        <v>941.3</v>
      </c>
      <c r="K24" s="25"/>
      <c r="L24" s="19">
        <f t="shared" ref="L24" si="3">SUM(L14:L23)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60" t="s">
        <v>4</v>
      </c>
      <c r="D25" s="61"/>
      <c r="E25" s="31"/>
      <c r="F25" s="32">
        <f>F13+F24</f>
        <v>0</v>
      </c>
      <c r="G25" s="32">
        <f>G13+G24</f>
        <v>54.31</v>
      </c>
      <c r="H25" s="32">
        <f t="shared" ref="H25:I25" si="4">H13+H24</f>
        <v>58.85</v>
      </c>
      <c r="I25" s="32">
        <f t="shared" si="4"/>
        <v>206.11999999999998</v>
      </c>
      <c r="J25" s="32">
        <f>J13+J24</f>
        <v>1537.37</v>
      </c>
      <c r="K25" s="32"/>
      <c r="L25" s="32">
        <f t="shared" ref="L25" si="5">L13+L24</f>
        <v>0</v>
      </c>
    </row>
    <row r="26" spans="1:12" ht="26.4" x14ac:dyDescent="0.3">
      <c r="A26" s="14">
        <v>1</v>
      </c>
      <c r="B26" s="15">
        <v>2</v>
      </c>
      <c r="C26" s="22" t="s">
        <v>20</v>
      </c>
      <c r="D26" s="5" t="s">
        <v>21</v>
      </c>
      <c r="E26" s="39" t="s">
        <v>67</v>
      </c>
      <c r="F26" s="53" t="s">
        <v>59</v>
      </c>
      <c r="G26" s="40">
        <v>4.1399999999999997</v>
      </c>
      <c r="H26" s="40">
        <v>5.62</v>
      </c>
      <c r="I26" s="40">
        <v>29.63</v>
      </c>
      <c r="J26" s="40">
        <v>184.54</v>
      </c>
      <c r="K26" s="41">
        <v>175</v>
      </c>
      <c r="L26" s="40"/>
    </row>
    <row r="27" spans="1:12" ht="14.4" x14ac:dyDescent="0.3">
      <c r="A27" s="14"/>
      <c r="B27" s="15"/>
      <c r="C27" s="11"/>
      <c r="D27" s="6"/>
      <c r="E27" s="42" t="s">
        <v>63</v>
      </c>
      <c r="F27" s="52" t="s">
        <v>64</v>
      </c>
      <c r="G27" s="43">
        <v>0.08</v>
      </c>
      <c r="H27" s="43">
        <v>4.25</v>
      </c>
      <c r="I27" s="43">
        <v>3.13</v>
      </c>
      <c r="J27" s="43">
        <v>88</v>
      </c>
      <c r="K27" s="44">
        <v>14</v>
      </c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68</v>
      </c>
      <c r="F28" s="52" t="s">
        <v>47</v>
      </c>
      <c r="G28" s="43">
        <v>7.0000000000000007E-2</v>
      </c>
      <c r="H28" s="43">
        <v>0.02</v>
      </c>
      <c r="I28" s="43">
        <v>15</v>
      </c>
      <c r="J28" s="43">
        <v>50</v>
      </c>
      <c r="K28" s="44">
        <v>376</v>
      </c>
      <c r="L28" s="43"/>
    </row>
    <row r="29" spans="1:12" ht="14.4" x14ac:dyDescent="0.3">
      <c r="A29" s="14"/>
      <c r="B29" s="15"/>
      <c r="C29" s="11"/>
      <c r="D29" s="7" t="s">
        <v>23</v>
      </c>
      <c r="E29" s="42" t="s">
        <v>48</v>
      </c>
      <c r="F29" s="52" t="s">
        <v>49</v>
      </c>
      <c r="G29" s="43">
        <v>2.37</v>
      </c>
      <c r="H29" s="43">
        <v>0.3</v>
      </c>
      <c r="I29" s="43">
        <v>14.49</v>
      </c>
      <c r="J29" s="43">
        <v>70.14</v>
      </c>
      <c r="K29" s="54" t="s">
        <v>50</v>
      </c>
      <c r="L29" s="43"/>
    </row>
    <row r="30" spans="1:12" ht="14.4" x14ac:dyDescent="0.3">
      <c r="A30" s="14"/>
      <c r="B30" s="15"/>
      <c r="C30" s="11"/>
      <c r="D30" s="7" t="s">
        <v>24</v>
      </c>
      <c r="E30" s="42" t="s">
        <v>69</v>
      </c>
      <c r="F30" s="52" t="s">
        <v>53</v>
      </c>
      <c r="G30" s="43">
        <v>0.64</v>
      </c>
      <c r="H30" s="43">
        <v>0.64</v>
      </c>
      <c r="I30" s="43">
        <v>15.62</v>
      </c>
      <c r="J30" s="43">
        <v>75.2</v>
      </c>
      <c r="K30" s="44"/>
      <c r="L30" s="43"/>
    </row>
    <row r="31" spans="1:12" ht="14.4" x14ac:dyDescent="0.3">
      <c r="A31" s="14"/>
      <c r="B31" s="15"/>
      <c r="C31" s="11"/>
      <c r="D31" s="6"/>
      <c r="E31" s="42" t="s">
        <v>65</v>
      </c>
      <c r="F31" s="52" t="s">
        <v>66</v>
      </c>
      <c r="G31" s="43">
        <v>4.26</v>
      </c>
      <c r="H31" s="43">
        <v>4.32</v>
      </c>
      <c r="I31" s="43">
        <v>0</v>
      </c>
      <c r="J31" s="43">
        <v>68.66</v>
      </c>
      <c r="K31" s="44">
        <v>15</v>
      </c>
      <c r="L31" s="43"/>
    </row>
    <row r="32" spans="1:12" ht="14.4" x14ac:dyDescent="0.3">
      <c r="A32" s="14"/>
      <c r="B32" s="15"/>
      <c r="C32" s="11"/>
      <c r="D32" s="6"/>
      <c r="E32" s="51" t="s">
        <v>51</v>
      </c>
      <c r="F32" s="52" t="s">
        <v>49</v>
      </c>
      <c r="G32" s="43">
        <v>1.98</v>
      </c>
      <c r="H32" s="43">
        <v>0.36</v>
      </c>
      <c r="I32" s="43">
        <v>10.02</v>
      </c>
      <c r="J32" s="43">
        <v>51.99</v>
      </c>
      <c r="K32" s="54" t="s">
        <v>50</v>
      </c>
      <c r="L32" s="43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6">SUM(G26:G32)</f>
        <v>13.54</v>
      </c>
      <c r="H33" s="19">
        <f t="shared" ref="H33" si="7">SUM(H26:H32)</f>
        <v>15.510000000000002</v>
      </c>
      <c r="I33" s="19">
        <f t="shared" ref="I33" si="8">SUM(I26:I32)</f>
        <v>87.89</v>
      </c>
      <c r="J33" s="19">
        <f t="shared" ref="J33:L33" si="9">SUM(J26:J32)</f>
        <v>588.53</v>
      </c>
      <c r="K33" s="25"/>
      <c r="L33" s="19">
        <f t="shared" si="9"/>
        <v>0</v>
      </c>
    </row>
    <row r="34" spans="1:12" ht="14.4" x14ac:dyDescent="0.3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51" t="s">
        <v>70</v>
      </c>
      <c r="F34" s="56" t="s">
        <v>43</v>
      </c>
      <c r="G34" s="43">
        <v>0.48</v>
      </c>
      <c r="H34" s="43">
        <v>0.06</v>
      </c>
      <c r="I34" s="43">
        <v>5.0199999999999996</v>
      </c>
      <c r="J34" s="43">
        <v>6</v>
      </c>
      <c r="K34" s="44">
        <v>70</v>
      </c>
      <c r="L34" s="43"/>
    </row>
    <row r="35" spans="1:12" ht="14.4" x14ac:dyDescent="0.3">
      <c r="A35" s="14"/>
      <c r="B35" s="15"/>
      <c r="C35" s="11"/>
      <c r="D35" s="7" t="s">
        <v>27</v>
      </c>
      <c r="E35" s="42" t="s">
        <v>71</v>
      </c>
      <c r="F35" s="52" t="s">
        <v>47</v>
      </c>
      <c r="G35" s="43">
        <v>4.3899999999999997</v>
      </c>
      <c r="H35" s="43">
        <v>4.21</v>
      </c>
      <c r="I35" s="43">
        <v>13.22</v>
      </c>
      <c r="J35" s="43">
        <v>108.6</v>
      </c>
      <c r="K35" s="44">
        <v>102</v>
      </c>
      <c r="L35" s="43"/>
    </row>
    <row r="36" spans="1:12" ht="14.4" x14ac:dyDescent="0.3">
      <c r="A36" s="14"/>
      <c r="B36" s="15"/>
      <c r="C36" s="11"/>
      <c r="D36" s="7" t="s">
        <v>28</v>
      </c>
      <c r="E36" s="42" t="s">
        <v>72</v>
      </c>
      <c r="F36" s="52" t="s">
        <v>73</v>
      </c>
      <c r="G36" s="43">
        <v>10.96</v>
      </c>
      <c r="H36" s="43">
        <v>15.9</v>
      </c>
      <c r="I36" s="43">
        <v>12.18</v>
      </c>
      <c r="J36" s="43">
        <v>253.63</v>
      </c>
      <c r="K36" s="44">
        <v>234</v>
      </c>
      <c r="L36" s="43"/>
    </row>
    <row r="37" spans="1:12" ht="14.4" x14ac:dyDescent="0.3">
      <c r="A37" s="14"/>
      <c r="B37" s="15"/>
      <c r="C37" s="11"/>
      <c r="D37" s="7" t="s">
        <v>29</v>
      </c>
      <c r="E37" s="42" t="s">
        <v>74</v>
      </c>
      <c r="F37" s="52" t="s">
        <v>59</v>
      </c>
      <c r="G37" s="43">
        <v>2.85</v>
      </c>
      <c r="H37" s="43">
        <v>4.3099999999999996</v>
      </c>
      <c r="I37" s="43">
        <v>23.01</v>
      </c>
      <c r="J37" s="43">
        <v>142.35</v>
      </c>
      <c r="K37" s="44">
        <v>310</v>
      </c>
      <c r="L37" s="43"/>
    </row>
    <row r="38" spans="1:12" ht="14.4" x14ac:dyDescent="0.3">
      <c r="A38" s="14"/>
      <c r="B38" s="15"/>
      <c r="C38" s="11"/>
      <c r="D38" s="7" t="s">
        <v>30</v>
      </c>
      <c r="E38" s="42" t="s">
        <v>75</v>
      </c>
      <c r="F38" s="52" t="s">
        <v>47</v>
      </c>
      <c r="G38" s="43">
        <v>0.67</v>
      </c>
      <c r="H38" s="43">
        <v>0.27</v>
      </c>
      <c r="I38" s="43">
        <v>20.75</v>
      </c>
      <c r="J38" s="43">
        <v>88.2</v>
      </c>
      <c r="K38" s="44">
        <v>388</v>
      </c>
      <c r="L38" s="43"/>
    </row>
    <row r="39" spans="1:12" ht="14.4" x14ac:dyDescent="0.3">
      <c r="A39" s="14"/>
      <c r="B39" s="15"/>
      <c r="C39" s="11"/>
      <c r="D39" s="7" t="s">
        <v>31</v>
      </c>
      <c r="E39" s="42" t="s">
        <v>48</v>
      </c>
      <c r="F39" s="52" t="s">
        <v>76</v>
      </c>
      <c r="G39" s="43">
        <v>4.74</v>
      </c>
      <c r="H39" s="43">
        <v>0.6</v>
      </c>
      <c r="I39" s="43">
        <v>28.98</v>
      </c>
      <c r="J39" s="43">
        <v>140.28</v>
      </c>
      <c r="K39" s="54" t="s">
        <v>50</v>
      </c>
      <c r="L39" s="43"/>
    </row>
    <row r="40" spans="1:12" ht="14.4" x14ac:dyDescent="0.3">
      <c r="A40" s="14"/>
      <c r="B40" s="15"/>
      <c r="C40" s="11"/>
      <c r="D40" s="7" t="s">
        <v>32</v>
      </c>
      <c r="E40" s="51" t="s">
        <v>51</v>
      </c>
      <c r="F40" s="52" t="s">
        <v>49</v>
      </c>
      <c r="G40" s="43">
        <v>1.98</v>
      </c>
      <c r="H40" s="43">
        <v>0.36</v>
      </c>
      <c r="I40" s="43">
        <v>10.02</v>
      </c>
      <c r="J40" s="43">
        <v>51.99</v>
      </c>
      <c r="K40" s="54" t="s">
        <v>50</v>
      </c>
      <c r="L40" s="43"/>
    </row>
    <row r="41" spans="1:12" ht="14.4" x14ac:dyDescent="0.3">
      <c r="A41" s="14"/>
      <c r="B41" s="15"/>
      <c r="C41" s="55" t="s">
        <v>60</v>
      </c>
      <c r="D41" s="6"/>
      <c r="E41" s="42" t="s">
        <v>77</v>
      </c>
      <c r="F41" s="52" t="s">
        <v>78</v>
      </c>
      <c r="G41" s="43">
        <v>18.88</v>
      </c>
      <c r="H41" s="43">
        <v>18</v>
      </c>
      <c r="I41" s="43">
        <v>10.220000000000001</v>
      </c>
      <c r="J41" s="43">
        <v>235</v>
      </c>
      <c r="K41" s="54" t="s">
        <v>50</v>
      </c>
      <c r="L41" s="43"/>
    </row>
    <row r="42" spans="1:12" ht="14.4" x14ac:dyDescent="0.3">
      <c r="A42" s="14"/>
      <c r="B42" s="15"/>
      <c r="C42" s="11"/>
      <c r="D42" s="6"/>
      <c r="E42" s="42" t="s">
        <v>79</v>
      </c>
      <c r="F42" s="52" t="s">
        <v>47</v>
      </c>
      <c r="G42" s="43">
        <v>1</v>
      </c>
      <c r="H42" s="43">
        <v>0</v>
      </c>
      <c r="I42" s="43">
        <v>25.4</v>
      </c>
      <c r="J42" s="43">
        <v>105.6</v>
      </c>
      <c r="K42" s="44">
        <v>389</v>
      </c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45.95</v>
      </c>
      <c r="H43" s="19">
        <f t="shared" ref="H43" si="11">SUM(H34:H42)</f>
        <v>43.71</v>
      </c>
      <c r="I43" s="19">
        <f t="shared" ref="I43" si="12">SUM(I34:I42)</f>
        <v>148.80000000000001</v>
      </c>
      <c r="J43" s="19">
        <f t="shared" ref="J43:L43" si="13">SUM(J34:J42)</f>
        <v>1131.6500000000001</v>
      </c>
      <c r="K43" s="25"/>
      <c r="L43" s="19">
        <f t="shared" si="13"/>
        <v>0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60" t="s">
        <v>4</v>
      </c>
      <c r="D44" s="61"/>
      <c r="E44" s="31"/>
      <c r="F44" s="32">
        <f>F33+F43</f>
        <v>0</v>
      </c>
      <c r="G44" s="32">
        <f t="shared" ref="G44" si="14">G33+G43</f>
        <v>59.49</v>
      </c>
      <c r="H44" s="32">
        <f t="shared" ref="H44" si="15">H33+H43</f>
        <v>59.22</v>
      </c>
      <c r="I44" s="32">
        <f t="shared" ref="I44" si="16">I33+I43</f>
        <v>236.69</v>
      </c>
      <c r="J44" s="32">
        <f t="shared" ref="J44:L44" si="17">J33+J43</f>
        <v>1720.18</v>
      </c>
      <c r="K44" s="32"/>
      <c r="L44" s="32">
        <f t="shared" si="17"/>
        <v>0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39" t="s">
        <v>82</v>
      </c>
      <c r="F45" s="53" t="s">
        <v>83</v>
      </c>
      <c r="G45" s="40">
        <v>10.92</v>
      </c>
      <c r="H45" s="40">
        <v>10.58</v>
      </c>
      <c r="I45" s="40">
        <v>32</v>
      </c>
      <c r="J45" s="40">
        <v>255</v>
      </c>
      <c r="K45" s="41">
        <v>223</v>
      </c>
      <c r="L45" s="40"/>
    </row>
    <row r="46" spans="1:12" ht="14.4" x14ac:dyDescent="0.3">
      <c r="A46" s="23"/>
      <c r="B46" s="15"/>
      <c r="C46" s="11"/>
      <c r="D46" s="6"/>
      <c r="E46" s="42" t="s">
        <v>80</v>
      </c>
      <c r="F46" s="52" t="s">
        <v>81</v>
      </c>
      <c r="G46" s="43">
        <v>1.88</v>
      </c>
      <c r="H46" s="43">
        <v>5.99</v>
      </c>
      <c r="I46" s="43">
        <v>11.91</v>
      </c>
      <c r="J46" s="43">
        <v>108.8</v>
      </c>
      <c r="K46" s="44">
        <v>1</v>
      </c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88</v>
      </c>
      <c r="F47" s="52" t="s">
        <v>47</v>
      </c>
      <c r="G47" s="43">
        <v>0.4</v>
      </c>
      <c r="H47" s="43">
        <v>0.1</v>
      </c>
      <c r="I47" s="43">
        <v>0.08</v>
      </c>
      <c r="J47" s="43">
        <v>2.8</v>
      </c>
      <c r="K47" s="44">
        <v>684</v>
      </c>
      <c r="L47" s="43"/>
    </row>
    <row r="48" spans="1:12" ht="14.4" x14ac:dyDescent="0.3">
      <c r="A48" s="23"/>
      <c r="B48" s="15"/>
      <c r="C48" s="11"/>
      <c r="D48" s="7" t="s">
        <v>23</v>
      </c>
      <c r="E48" s="51" t="s">
        <v>51</v>
      </c>
      <c r="F48" s="52" t="s">
        <v>49</v>
      </c>
      <c r="G48" s="43">
        <v>1.98</v>
      </c>
      <c r="H48" s="43">
        <v>0.36</v>
      </c>
      <c r="I48" s="43">
        <v>10.02</v>
      </c>
      <c r="J48" s="43">
        <v>51.99</v>
      </c>
      <c r="K48" s="54" t="s">
        <v>50</v>
      </c>
      <c r="L48" s="43"/>
    </row>
    <row r="49" spans="1:12" ht="14.4" x14ac:dyDescent="0.3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 t="s">
        <v>84</v>
      </c>
      <c r="F50" s="52" t="s">
        <v>85</v>
      </c>
      <c r="G50" s="43">
        <v>0.8</v>
      </c>
      <c r="H50" s="43">
        <v>1.1000000000000001</v>
      </c>
      <c r="I50" s="43">
        <v>6.2</v>
      </c>
      <c r="J50" s="43">
        <v>26.7</v>
      </c>
      <c r="K50" s="44">
        <v>596</v>
      </c>
      <c r="L50" s="43"/>
    </row>
    <row r="51" spans="1:12" ht="14.4" x14ac:dyDescent="0.3">
      <c r="A51" s="23"/>
      <c r="B51" s="15"/>
      <c r="C51" s="11"/>
      <c r="D51" s="6"/>
      <c r="E51" s="42" t="s">
        <v>86</v>
      </c>
      <c r="F51" s="52" t="s">
        <v>87</v>
      </c>
      <c r="G51" s="43">
        <v>5.08</v>
      </c>
      <c r="H51" s="43">
        <v>4.5999999999999996</v>
      </c>
      <c r="I51" s="43">
        <v>0.28000000000000003</v>
      </c>
      <c r="J51" s="43">
        <v>63</v>
      </c>
      <c r="K51" s="44">
        <v>209</v>
      </c>
      <c r="L51" s="43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SUM(F45:F51)</f>
        <v>0</v>
      </c>
      <c r="G52" s="19">
        <f t="shared" ref="G52" si="18">SUM(G45:G51)</f>
        <v>21.060000000000002</v>
      </c>
      <c r="H52" s="19">
        <f t="shared" ref="H52" si="19">SUM(H45:H51)</f>
        <v>22.730000000000004</v>
      </c>
      <c r="I52" s="19">
        <f t="shared" ref="I52" si="20">SUM(I45:I51)</f>
        <v>60.489999999999995</v>
      </c>
      <c r="J52" s="19">
        <f t="shared" ref="J52:L52" si="21">SUM(J45:J51)</f>
        <v>508.29</v>
      </c>
      <c r="K52" s="25"/>
      <c r="L52" s="19">
        <f t="shared" si="21"/>
        <v>0</v>
      </c>
    </row>
    <row r="53" spans="1:12" ht="26.4" x14ac:dyDescent="0.3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89</v>
      </c>
      <c r="F53" s="52" t="s">
        <v>43</v>
      </c>
      <c r="G53" s="43">
        <v>0.72</v>
      </c>
      <c r="H53" s="43">
        <v>2.83</v>
      </c>
      <c r="I53" s="43">
        <v>7.62</v>
      </c>
      <c r="J53" s="43">
        <v>46.5</v>
      </c>
      <c r="K53" s="44">
        <v>57</v>
      </c>
      <c r="L53" s="43"/>
    </row>
    <row r="54" spans="1:12" ht="14.4" x14ac:dyDescent="0.3">
      <c r="A54" s="23"/>
      <c r="B54" s="15"/>
      <c r="C54" s="11"/>
      <c r="D54" s="7" t="s">
        <v>27</v>
      </c>
      <c r="E54" s="42" t="s">
        <v>90</v>
      </c>
      <c r="F54" s="52" t="s">
        <v>91</v>
      </c>
      <c r="G54" s="43">
        <v>1.7</v>
      </c>
      <c r="H54" s="43">
        <v>4.9000000000000004</v>
      </c>
      <c r="I54" s="43">
        <v>13.08</v>
      </c>
      <c r="J54" s="43">
        <v>87.7</v>
      </c>
      <c r="K54" s="44">
        <v>82</v>
      </c>
      <c r="L54" s="43"/>
    </row>
    <row r="55" spans="1:12" ht="14.4" x14ac:dyDescent="0.3">
      <c r="A55" s="23"/>
      <c r="B55" s="15"/>
      <c r="C55" s="11"/>
      <c r="D55" s="7" t="s">
        <v>28</v>
      </c>
      <c r="E55" s="42" t="s">
        <v>92</v>
      </c>
      <c r="F55" s="52" t="s">
        <v>62</v>
      </c>
      <c r="G55" s="43">
        <v>15.25</v>
      </c>
      <c r="H55" s="43">
        <v>11.42</v>
      </c>
      <c r="I55" s="43">
        <v>35.159999999999997</v>
      </c>
      <c r="J55" s="43">
        <v>279.8</v>
      </c>
      <c r="K55" s="44">
        <v>291</v>
      </c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 t="s">
        <v>93</v>
      </c>
      <c r="F57" s="52" t="s">
        <v>47</v>
      </c>
      <c r="G57" s="43">
        <v>0.77</v>
      </c>
      <c r="H57" s="43">
        <v>4.4999999999999998E-2</v>
      </c>
      <c r="I57" s="43">
        <v>27.62</v>
      </c>
      <c r="J57" s="43">
        <v>114.8</v>
      </c>
      <c r="K57" s="44">
        <v>348</v>
      </c>
      <c r="L57" s="43"/>
    </row>
    <row r="58" spans="1:12" ht="14.4" x14ac:dyDescent="0.3">
      <c r="A58" s="23"/>
      <c r="B58" s="15"/>
      <c r="C58" s="11"/>
      <c r="D58" s="7" t="s">
        <v>31</v>
      </c>
      <c r="E58" s="42" t="s">
        <v>48</v>
      </c>
      <c r="F58" s="52" t="s">
        <v>76</v>
      </c>
      <c r="G58" s="43">
        <v>4.74</v>
      </c>
      <c r="H58" s="43">
        <v>0.6</v>
      </c>
      <c r="I58" s="43">
        <v>28.98</v>
      </c>
      <c r="J58" s="43">
        <v>140.28</v>
      </c>
      <c r="K58" s="54" t="s">
        <v>50</v>
      </c>
      <c r="L58" s="43"/>
    </row>
    <row r="59" spans="1:12" ht="14.4" x14ac:dyDescent="0.3">
      <c r="A59" s="23"/>
      <c r="B59" s="15"/>
      <c r="C59" s="11"/>
      <c r="D59" s="7" t="s">
        <v>32</v>
      </c>
      <c r="E59" s="51" t="s">
        <v>51</v>
      </c>
      <c r="F59" s="52" t="s">
        <v>49</v>
      </c>
      <c r="G59" s="43">
        <v>1.98</v>
      </c>
      <c r="H59" s="43">
        <v>0.36</v>
      </c>
      <c r="I59" s="43">
        <v>10.02</v>
      </c>
      <c r="J59" s="43">
        <v>51.99</v>
      </c>
      <c r="K59" s="54" t="s">
        <v>50</v>
      </c>
      <c r="L59" s="43"/>
    </row>
    <row r="60" spans="1:12" ht="14.4" x14ac:dyDescent="0.3">
      <c r="A60" s="23"/>
      <c r="B60" s="15"/>
      <c r="C60" s="55" t="s">
        <v>60</v>
      </c>
      <c r="D60" s="6"/>
      <c r="E60" s="42" t="s">
        <v>94</v>
      </c>
      <c r="F60" s="52" t="s">
        <v>85</v>
      </c>
      <c r="G60" s="43">
        <v>1.87</v>
      </c>
      <c r="H60" s="43">
        <v>0.71</v>
      </c>
      <c r="I60" s="43">
        <v>11.43</v>
      </c>
      <c r="J60" s="43">
        <v>85</v>
      </c>
      <c r="K60" s="54" t="s">
        <v>50</v>
      </c>
      <c r="L60" s="43"/>
    </row>
    <row r="61" spans="1:12" ht="14.4" x14ac:dyDescent="0.3">
      <c r="A61" s="23"/>
      <c r="B61" s="15"/>
      <c r="C61" s="55"/>
      <c r="D61" s="6"/>
      <c r="E61" s="51" t="s">
        <v>96</v>
      </c>
      <c r="F61" s="52" t="s">
        <v>53</v>
      </c>
      <c r="G61" s="43">
        <v>2.39</v>
      </c>
      <c r="H61" s="43">
        <v>0.79</v>
      </c>
      <c r="I61" s="43">
        <v>33.6</v>
      </c>
      <c r="J61" s="43">
        <v>153.6</v>
      </c>
      <c r="K61" s="54"/>
      <c r="L61" s="43"/>
    </row>
    <row r="62" spans="1:12" ht="14.4" x14ac:dyDescent="0.3">
      <c r="A62" s="23"/>
      <c r="B62" s="15"/>
      <c r="C62" s="11"/>
      <c r="D62" s="6"/>
      <c r="E62" s="51" t="s">
        <v>95</v>
      </c>
      <c r="F62" s="52" t="s">
        <v>62</v>
      </c>
      <c r="G62" s="43">
        <v>5.21</v>
      </c>
      <c r="H62" s="43">
        <v>4.49</v>
      </c>
      <c r="I62" s="43">
        <v>7.56</v>
      </c>
      <c r="J62" s="43">
        <v>91.8</v>
      </c>
      <c r="K62" s="54" t="s">
        <v>50</v>
      </c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SUM(F53:F62)</f>
        <v>0</v>
      </c>
      <c r="G63" s="19">
        <f>SUM(G53:G62)</f>
        <v>34.630000000000003</v>
      </c>
      <c r="H63" s="19">
        <f>SUM(H53:H62)</f>
        <v>26.145000000000003</v>
      </c>
      <c r="I63" s="19">
        <f t="shared" ref="I63" si="22">SUM(I53:I62)</f>
        <v>175.07</v>
      </c>
      <c r="J63" s="19">
        <f t="shared" ref="J63:L63" si="23">SUM(J53:J62)</f>
        <v>1051.47</v>
      </c>
      <c r="K63" s="25"/>
      <c r="L63" s="19">
        <f t="shared" si="23"/>
        <v>0</v>
      </c>
    </row>
    <row r="64" spans="1:12" ht="15.75" customHeight="1" thickBot="1" x14ac:dyDescent="0.3">
      <c r="A64" s="29">
        <f>A45</f>
        <v>1</v>
      </c>
      <c r="B64" s="30">
        <f>B45</f>
        <v>3</v>
      </c>
      <c r="C64" s="60" t="s">
        <v>4</v>
      </c>
      <c r="D64" s="61"/>
      <c r="E64" s="31"/>
      <c r="F64" s="32">
        <f>F52+F63</f>
        <v>0</v>
      </c>
      <c r="G64" s="32">
        <f t="shared" ref="G64" si="24">G52+G63</f>
        <v>55.690000000000005</v>
      </c>
      <c r="H64" s="32">
        <f t="shared" ref="H64" si="25">H52+H63</f>
        <v>48.875000000000007</v>
      </c>
      <c r="I64" s="32">
        <f t="shared" ref="I64" si="26">I52+I63</f>
        <v>235.56</v>
      </c>
      <c r="J64" s="32">
        <f t="shared" ref="J64:L64" si="27">J52+J63</f>
        <v>1559.76</v>
      </c>
      <c r="K64" s="32"/>
      <c r="L64" s="32">
        <f t="shared" si="27"/>
        <v>0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39" t="s">
        <v>98</v>
      </c>
      <c r="F65" s="53" t="s">
        <v>99</v>
      </c>
      <c r="G65" s="40">
        <v>3.93</v>
      </c>
      <c r="H65" s="40">
        <v>4.29</v>
      </c>
      <c r="I65" s="40">
        <v>36.659999999999997</v>
      </c>
      <c r="J65" s="40">
        <v>199.95</v>
      </c>
      <c r="K65" s="41">
        <v>305</v>
      </c>
      <c r="L65" s="40"/>
    </row>
    <row r="66" spans="1:12" ht="14.4" x14ac:dyDescent="0.3">
      <c r="A66" s="23"/>
      <c r="B66" s="15"/>
      <c r="C66" s="11"/>
      <c r="D66" s="6"/>
      <c r="E66" s="42" t="s">
        <v>97</v>
      </c>
      <c r="F66" s="52" t="s">
        <v>43</v>
      </c>
      <c r="G66" s="43">
        <v>0</v>
      </c>
      <c r="H66" s="43">
        <v>0</v>
      </c>
      <c r="I66" s="43">
        <v>0</v>
      </c>
      <c r="J66" s="43">
        <v>7.2</v>
      </c>
      <c r="K66" s="44">
        <v>71</v>
      </c>
      <c r="L66" s="43"/>
    </row>
    <row r="67" spans="1:12" ht="14.4" x14ac:dyDescent="0.3">
      <c r="A67" s="23"/>
      <c r="B67" s="15"/>
      <c r="C67" s="11"/>
      <c r="D67" s="7" t="s">
        <v>22</v>
      </c>
      <c r="E67" s="42" t="s">
        <v>103</v>
      </c>
      <c r="F67" s="52" t="s">
        <v>47</v>
      </c>
      <c r="G67" s="43">
        <v>4.07</v>
      </c>
      <c r="H67" s="43">
        <v>3.53</v>
      </c>
      <c r="I67" s="43">
        <v>17.57</v>
      </c>
      <c r="J67" s="43">
        <v>118.6</v>
      </c>
      <c r="K67" s="44">
        <v>382</v>
      </c>
      <c r="L67" s="43"/>
    </row>
    <row r="68" spans="1:12" ht="14.4" x14ac:dyDescent="0.3">
      <c r="A68" s="23"/>
      <c r="B68" s="15"/>
      <c r="C68" s="11"/>
      <c r="D68" s="7" t="s">
        <v>23</v>
      </c>
      <c r="E68" s="42" t="s">
        <v>48</v>
      </c>
      <c r="F68" s="52" t="s">
        <v>49</v>
      </c>
      <c r="G68" s="43">
        <v>2.37</v>
      </c>
      <c r="H68" s="43">
        <v>0.3</v>
      </c>
      <c r="I68" s="43">
        <v>14.49</v>
      </c>
      <c r="J68" s="43">
        <v>70.14</v>
      </c>
      <c r="K68" s="54" t="s">
        <v>50</v>
      </c>
      <c r="L68" s="43"/>
    </row>
    <row r="69" spans="1:12" ht="14.4" x14ac:dyDescent="0.3">
      <c r="A69" s="23"/>
      <c r="B69" s="15"/>
      <c r="C69" s="11"/>
      <c r="D69" s="7" t="s">
        <v>24</v>
      </c>
      <c r="E69" s="51" t="s">
        <v>51</v>
      </c>
      <c r="F69" s="52" t="s">
        <v>49</v>
      </c>
      <c r="G69" s="43">
        <v>1.98</v>
      </c>
      <c r="H69" s="43">
        <v>0.36</v>
      </c>
      <c r="I69" s="43">
        <v>10.02</v>
      </c>
      <c r="J69" s="43">
        <v>51.99</v>
      </c>
      <c r="K69" s="54" t="s">
        <v>50</v>
      </c>
      <c r="L69" s="43"/>
    </row>
    <row r="70" spans="1:12" ht="14.4" x14ac:dyDescent="0.3">
      <c r="A70" s="23"/>
      <c r="B70" s="15"/>
      <c r="C70" s="11"/>
      <c r="D70" s="6"/>
      <c r="E70" s="42" t="s">
        <v>100</v>
      </c>
      <c r="F70" s="52" t="s">
        <v>101</v>
      </c>
      <c r="G70" s="43">
        <v>10.96</v>
      </c>
      <c r="H70" s="43">
        <v>12.28</v>
      </c>
      <c r="I70" s="43">
        <v>12.12</v>
      </c>
      <c r="J70" s="43">
        <v>199.63</v>
      </c>
      <c r="K70" s="44">
        <v>234</v>
      </c>
      <c r="L70" s="43"/>
    </row>
    <row r="71" spans="1:12" ht="14.4" x14ac:dyDescent="0.3">
      <c r="A71" s="23"/>
      <c r="B71" s="15"/>
      <c r="C71" s="11"/>
      <c r="D71" s="6"/>
      <c r="E71" s="42" t="s">
        <v>102</v>
      </c>
      <c r="F71" s="52" t="s">
        <v>87</v>
      </c>
      <c r="G71" s="43">
        <v>0.24</v>
      </c>
      <c r="H71" s="43">
        <v>1.4</v>
      </c>
      <c r="I71" s="43">
        <v>1.46</v>
      </c>
      <c r="J71" s="43">
        <v>19.48</v>
      </c>
      <c r="K71" s="44">
        <v>365</v>
      </c>
      <c r="L71" s="43"/>
    </row>
    <row r="72" spans="1:12" ht="14.4" x14ac:dyDescent="0.3">
      <c r="A72" s="24"/>
      <c r="B72" s="17"/>
      <c r="C72" s="8"/>
      <c r="D72" s="18" t="s">
        <v>33</v>
      </c>
      <c r="E72" s="9"/>
      <c r="F72" s="19">
        <f>SUM(F65:F71)</f>
        <v>0</v>
      </c>
      <c r="G72" s="19">
        <f t="shared" ref="G72" si="28">SUM(G65:G71)</f>
        <v>23.55</v>
      </c>
      <c r="H72" s="19">
        <f t="shared" ref="H72" si="29">SUM(H65:H71)</f>
        <v>22.159999999999997</v>
      </c>
      <c r="I72" s="19">
        <f t="shared" ref="I72" si="30">SUM(I65:I71)</f>
        <v>92.32</v>
      </c>
      <c r="J72" s="19">
        <f t="shared" ref="J72:L72" si="31">SUM(J65:J71)</f>
        <v>666.99</v>
      </c>
      <c r="K72" s="25"/>
      <c r="L72" s="19">
        <f t="shared" si="31"/>
        <v>0</v>
      </c>
    </row>
    <row r="73" spans="1:12" ht="14.4" x14ac:dyDescent="0.3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 t="s">
        <v>104</v>
      </c>
      <c r="F73" s="52" t="s">
        <v>43</v>
      </c>
      <c r="G73" s="43">
        <v>0.84</v>
      </c>
      <c r="H73" s="43">
        <v>3.6</v>
      </c>
      <c r="I73" s="43">
        <v>4.95</v>
      </c>
      <c r="J73" s="43">
        <v>55.68</v>
      </c>
      <c r="K73" s="44">
        <v>52</v>
      </c>
      <c r="L73" s="43"/>
    </row>
    <row r="74" spans="1:12" ht="14.4" x14ac:dyDescent="0.3">
      <c r="A74" s="23"/>
      <c r="B74" s="15"/>
      <c r="C74" s="11"/>
      <c r="D74" s="7" t="s">
        <v>27</v>
      </c>
      <c r="E74" s="42" t="s">
        <v>105</v>
      </c>
      <c r="F74" s="52" t="s">
        <v>47</v>
      </c>
      <c r="G74" s="43">
        <v>2305</v>
      </c>
      <c r="H74" s="43">
        <v>4.22</v>
      </c>
      <c r="I74" s="43">
        <v>17.55</v>
      </c>
      <c r="J74" s="43">
        <v>87.2</v>
      </c>
      <c r="K74" s="44">
        <v>112</v>
      </c>
      <c r="L74" s="43"/>
    </row>
    <row r="75" spans="1:12" ht="14.4" x14ac:dyDescent="0.3">
      <c r="A75" s="23"/>
      <c r="B75" s="15"/>
      <c r="C75" s="11"/>
      <c r="D75" s="7" t="s">
        <v>28</v>
      </c>
      <c r="E75" s="42" t="s">
        <v>106</v>
      </c>
      <c r="F75" s="52" t="s">
        <v>73</v>
      </c>
      <c r="G75" s="43">
        <v>14.85</v>
      </c>
      <c r="H75" s="43">
        <v>21.78</v>
      </c>
      <c r="I75" s="43">
        <v>12.88</v>
      </c>
      <c r="J75" s="43">
        <v>309.60000000000002</v>
      </c>
      <c r="K75" s="44">
        <v>268</v>
      </c>
      <c r="L75" s="43"/>
    </row>
    <row r="76" spans="1:12" ht="14.4" x14ac:dyDescent="0.3">
      <c r="A76" s="23"/>
      <c r="B76" s="15"/>
      <c r="C76" s="11"/>
      <c r="D76" s="7" t="s">
        <v>29</v>
      </c>
      <c r="E76" s="42" t="s">
        <v>107</v>
      </c>
      <c r="F76" s="52" t="s">
        <v>99</v>
      </c>
      <c r="G76" s="43">
        <v>3.09</v>
      </c>
      <c r="H76" s="43">
        <v>4.8499999999999996</v>
      </c>
      <c r="I76" s="43">
        <v>10.78</v>
      </c>
      <c r="J76" s="43">
        <v>112.65</v>
      </c>
      <c r="K76" s="44">
        <v>321</v>
      </c>
      <c r="L76" s="43"/>
    </row>
    <row r="77" spans="1:12" ht="14.4" x14ac:dyDescent="0.3">
      <c r="A77" s="23"/>
      <c r="B77" s="15"/>
      <c r="C77" s="11"/>
      <c r="D77" s="7" t="s">
        <v>30</v>
      </c>
      <c r="E77" s="42" t="s">
        <v>108</v>
      </c>
      <c r="F77" s="52" t="s">
        <v>47</v>
      </c>
      <c r="G77" s="43">
        <v>1.4</v>
      </c>
      <c r="H77" s="43">
        <v>0.4</v>
      </c>
      <c r="I77" s="43">
        <v>22.8</v>
      </c>
      <c r="J77" s="43">
        <v>100.4</v>
      </c>
      <c r="K77" s="44">
        <v>389</v>
      </c>
      <c r="L77" s="43"/>
    </row>
    <row r="78" spans="1:12" ht="14.4" x14ac:dyDescent="0.3">
      <c r="A78" s="23"/>
      <c r="B78" s="15"/>
      <c r="C78" s="11"/>
      <c r="D78" s="7" t="s">
        <v>31</v>
      </c>
      <c r="E78" s="42" t="s">
        <v>48</v>
      </c>
      <c r="F78" s="52" t="s">
        <v>49</v>
      </c>
      <c r="G78" s="43">
        <v>2.37</v>
      </c>
      <c r="H78" s="43">
        <v>0.3</v>
      </c>
      <c r="I78" s="43">
        <v>14.49</v>
      </c>
      <c r="J78" s="43">
        <v>70.14</v>
      </c>
      <c r="K78" s="54" t="s">
        <v>50</v>
      </c>
      <c r="L78" s="43"/>
    </row>
    <row r="79" spans="1:12" ht="14.4" x14ac:dyDescent="0.3">
      <c r="A79" s="23"/>
      <c r="B79" s="15"/>
      <c r="C79" s="11"/>
      <c r="D79" s="7" t="s">
        <v>32</v>
      </c>
      <c r="E79" s="51" t="s">
        <v>51</v>
      </c>
      <c r="F79" s="52" t="s">
        <v>49</v>
      </c>
      <c r="G79" s="43">
        <v>1.98</v>
      </c>
      <c r="H79" s="43">
        <v>0.36</v>
      </c>
      <c r="I79" s="43">
        <v>10.02</v>
      </c>
      <c r="J79" s="43">
        <v>51.99</v>
      </c>
      <c r="K79" s="54" t="s">
        <v>50</v>
      </c>
      <c r="L79" s="43"/>
    </row>
    <row r="80" spans="1:12" ht="14.4" x14ac:dyDescent="0.3">
      <c r="A80" s="23"/>
      <c r="B80" s="15"/>
      <c r="C80" s="55" t="s">
        <v>60</v>
      </c>
      <c r="D80" s="6"/>
      <c r="E80" s="42" t="s">
        <v>109</v>
      </c>
      <c r="F80" s="52" t="s">
        <v>59</v>
      </c>
      <c r="G80" s="43">
        <v>3.64</v>
      </c>
      <c r="H80" s="43">
        <v>6.26</v>
      </c>
      <c r="I80" s="43">
        <v>21.96</v>
      </c>
      <c r="J80" s="43">
        <v>159</v>
      </c>
      <c r="K80" s="44">
        <v>182</v>
      </c>
      <c r="L80" s="43"/>
    </row>
    <row r="81" spans="1:12" ht="14.4" x14ac:dyDescent="0.3">
      <c r="A81" s="23"/>
      <c r="B81" s="15"/>
      <c r="C81" s="55"/>
      <c r="D81" s="6"/>
      <c r="E81" s="42" t="s">
        <v>48</v>
      </c>
      <c r="F81" s="52" t="s">
        <v>49</v>
      </c>
      <c r="G81" s="43">
        <v>2.37</v>
      </c>
      <c r="H81" s="43">
        <v>0.3</v>
      </c>
      <c r="I81" s="43">
        <v>14.49</v>
      </c>
      <c r="J81" s="43">
        <v>70.14</v>
      </c>
      <c r="K81" s="54" t="s">
        <v>50</v>
      </c>
      <c r="L81" s="43"/>
    </row>
    <row r="82" spans="1:12" ht="14.4" x14ac:dyDescent="0.3">
      <c r="A82" s="23"/>
      <c r="B82" s="15"/>
      <c r="C82" s="11"/>
      <c r="D82" s="6"/>
      <c r="E82" s="51" t="s">
        <v>110</v>
      </c>
      <c r="F82" s="52" t="s">
        <v>62</v>
      </c>
      <c r="G82" s="43">
        <v>5.49</v>
      </c>
      <c r="H82" s="43">
        <v>1.89</v>
      </c>
      <c r="I82" s="43">
        <v>7.57</v>
      </c>
      <c r="J82" s="43">
        <v>94.73</v>
      </c>
      <c r="K82" s="54" t="s">
        <v>50</v>
      </c>
      <c r="L82" s="43"/>
    </row>
    <row r="83" spans="1:12" ht="14.4" x14ac:dyDescent="0.3">
      <c r="A83" s="24"/>
      <c r="B83" s="17"/>
      <c r="C83" s="8"/>
      <c r="D83" s="18" t="s">
        <v>33</v>
      </c>
      <c r="E83" s="9"/>
      <c r="F83" s="19">
        <f>SUM(F73:F82)</f>
        <v>0</v>
      </c>
      <c r="G83" s="19">
        <f t="shared" ref="G83" si="32">SUM(G73:G82)</f>
        <v>2341.0299999999997</v>
      </c>
      <c r="H83" s="19">
        <f t="shared" ref="H83" si="33">SUM(H73:H82)</f>
        <v>43.959999999999994</v>
      </c>
      <c r="I83" s="19">
        <f t="shared" ref="I83" si="34">SUM(I73:I82)</f>
        <v>137.49</v>
      </c>
      <c r="J83" s="19">
        <f t="shared" ref="J83:L83" si="35">SUM(J73:J82)</f>
        <v>1111.53</v>
      </c>
      <c r="K83" s="25"/>
      <c r="L83" s="19">
        <f t="shared" si="35"/>
        <v>0</v>
      </c>
    </row>
    <row r="84" spans="1:12" ht="15.75" customHeight="1" thickBot="1" x14ac:dyDescent="0.3">
      <c r="A84" s="29">
        <f>A65</f>
        <v>1</v>
      </c>
      <c r="B84" s="30">
        <f>B65</f>
        <v>4</v>
      </c>
      <c r="C84" s="60" t="s">
        <v>4</v>
      </c>
      <c r="D84" s="61"/>
      <c r="E84" s="31"/>
      <c r="F84" s="32">
        <f>F72+F83</f>
        <v>0</v>
      </c>
      <c r="G84" s="32">
        <f t="shared" ref="G84" si="36">G72+G83</f>
        <v>2364.58</v>
      </c>
      <c r="H84" s="32">
        <f t="shared" ref="H84" si="37">H72+H83</f>
        <v>66.11999999999999</v>
      </c>
      <c r="I84" s="32">
        <f t="shared" ref="I84" si="38">I72+I83</f>
        <v>229.81</v>
      </c>
      <c r="J84" s="32">
        <f t="shared" ref="J84:L84" si="39">J72+J83</f>
        <v>1778.52</v>
      </c>
      <c r="K84" s="32"/>
      <c r="L84" s="32">
        <f t="shared" si="39"/>
        <v>0</v>
      </c>
    </row>
    <row r="85" spans="1:12" ht="26.4" x14ac:dyDescent="0.3">
      <c r="A85" s="20">
        <v>1</v>
      </c>
      <c r="B85" s="21">
        <v>5</v>
      </c>
      <c r="C85" s="22" t="s">
        <v>20</v>
      </c>
      <c r="D85" s="5" t="s">
        <v>21</v>
      </c>
      <c r="E85" s="39" t="s">
        <v>112</v>
      </c>
      <c r="F85" s="53" t="s">
        <v>59</v>
      </c>
      <c r="G85" s="40">
        <v>3.3</v>
      </c>
      <c r="H85" s="40">
        <v>6.55</v>
      </c>
      <c r="I85" s="40">
        <v>29.84</v>
      </c>
      <c r="J85" s="40">
        <v>185.02</v>
      </c>
      <c r="K85" s="41">
        <v>181</v>
      </c>
      <c r="L85" s="40"/>
    </row>
    <row r="86" spans="1:12" ht="14.4" x14ac:dyDescent="0.3">
      <c r="A86" s="23"/>
      <c r="B86" s="15"/>
      <c r="C86" s="11"/>
      <c r="D86" s="6"/>
      <c r="E86" s="42" t="s">
        <v>65</v>
      </c>
      <c r="F86" s="52" t="s">
        <v>66</v>
      </c>
      <c r="G86" s="43">
        <v>4.26</v>
      </c>
      <c r="H86" s="43">
        <v>4.32</v>
      </c>
      <c r="I86" s="43">
        <v>0</v>
      </c>
      <c r="J86" s="43">
        <v>68.66</v>
      </c>
      <c r="K86" s="44">
        <v>15</v>
      </c>
      <c r="L86" s="43"/>
    </row>
    <row r="87" spans="1:12" ht="14.4" x14ac:dyDescent="0.3">
      <c r="A87" s="23"/>
      <c r="B87" s="15"/>
      <c r="C87" s="11"/>
      <c r="D87" s="7" t="s">
        <v>22</v>
      </c>
      <c r="E87" s="42" t="s">
        <v>113</v>
      </c>
      <c r="F87" s="52" t="s">
        <v>47</v>
      </c>
      <c r="G87" s="43">
        <v>1.27</v>
      </c>
      <c r="H87" s="43">
        <v>1.1299999999999999</v>
      </c>
      <c r="I87" s="43">
        <v>13.31</v>
      </c>
      <c r="J87" s="43">
        <v>67.81</v>
      </c>
      <c r="K87" s="44">
        <v>378</v>
      </c>
      <c r="L87" s="43"/>
    </row>
    <row r="88" spans="1:12" ht="14.4" x14ac:dyDescent="0.3">
      <c r="A88" s="23"/>
      <c r="B88" s="15"/>
      <c r="C88" s="11"/>
      <c r="D88" s="7" t="s">
        <v>23</v>
      </c>
      <c r="E88" s="51" t="s">
        <v>51</v>
      </c>
      <c r="F88" s="52" t="s">
        <v>49</v>
      </c>
      <c r="G88" s="43">
        <v>1.98</v>
      </c>
      <c r="H88" s="43">
        <v>0.36</v>
      </c>
      <c r="I88" s="43">
        <v>10.02</v>
      </c>
      <c r="J88" s="43">
        <v>51.99</v>
      </c>
      <c r="K88" s="54" t="s">
        <v>50</v>
      </c>
      <c r="L88" s="43"/>
    </row>
    <row r="89" spans="1:12" ht="14.4" x14ac:dyDescent="0.3">
      <c r="A89" s="23"/>
      <c r="B89" s="15"/>
      <c r="C89" s="11"/>
      <c r="D89" s="7" t="s">
        <v>24</v>
      </c>
      <c r="E89" s="42" t="s">
        <v>52</v>
      </c>
      <c r="F89" s="52" t="s">
        <v>53</v>
      </c>
      <c r="G89" s="43">
        <v>0.64</v>
      </c>
      <c r="H89" s="43">
        <v>0.32</v>
      </c>
      <c r="I89" s="43">
        <v>18.39</v>
      </c>
      <c r="J89" s="43">
        <v>78.400000000000006</v>
      </c>
      <c r="K89" s="44"/>
      <c r="L89" s="43"/>
    </row>
    <row r="90" spans="1:12" ht="14.4" x14ac:dyDescent="0.3">
      <c r="A90" s="23"/>
      <c r="B90" s="15"/>
      <c r="C90" s="11"/>
      <c r="D90" s="6"/>
      <c r="E90" s="42" t="s">
        <v>111</v>
      </c>
      <c r="F90" s="52" t="s">
        <v>49</v>
      </c>
      <c r="G90" s="43">
        <v>0.7</v>
      </c>
      <c r="H90" s="43">
        <v>0.03</v>
      </c>
      <c r="I90" s="43">
        <v>14.49</v>
      </c>
      <c r="J90" s="43">
        <v>40.14</v>
      </c>
      <c r="K90" s="54" t="s">
        <v>50</v>
      </c>
      <c r="L90" s="43"/>
    </row>
    <row r="91" spans="1:12" ht="14.4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4"/>
      <c r="B92" s="17"/>
      <c r="C92" s="8"/>
      <c r="D92" s="18" t="s">
        <v>33</v>
      </c>
      <c r="E92" s="9"/>
      <c r="F92" s="19">
        <f>SUM(F85:F91)</f>
        <v>0</v>
      </c>
      <c r="G92" s="19">
        <f t="shared" ref="G92" si="40">SUM(G85:G91)</f>
        <v>12.15</v>
      </c>
      <c r="H92" s="19">
        <f t="shared" ref="H92" si="41">SUM(H85:H91)</f>
        <v>12.709999999999999</v>
      </c>
      <c r="I92" s="19">
        <f t="shared" ref="I92" si="42">SUM(I85:I91)</f>
        <v>86.05</v>
      </c>
      <c r="J92" s="19">
        <f t="shared" ref="J92:L92" si="43">SUM(J85:J91)</f>
        <v>492.02</v>
      </c>
      <c r="K92" s="25"/>
      <c r="L92" s="19">
        <f t="shared" si="43"/>
        <v>0</v>
      </c>
    </row>
    <row r="93" spans="1:12" ht="14.4" x14ac:dyDescent="0.3">
      <c r="A93" s="26">
        <f>A85</f>
        <v>1</v>
      </c>
      <c r="B93" s="13">
        <f>B85</f>
        <v>5</v>
      </c>
      <c r="C93" s="10" t="s">
        <v>25</v>
      </c>
      <c r="D93" s="7" t="s">
        <v>26</v>
      </c>
      <c r="E93" s="51" t="s">
        <v>114</v>
      </c>
      <c r="F93" s="52" t="s">
        <v>43</v>
      </c>
      <c r="G93" s="43">
        <v>1.72</v>
      </c>
      <c r="H93" s="43">
        <v>1.62</v>
      </c>
      <c r="I93" s="43">
        <v>7.42</v>
      </c>
      <c r="J93" s="43">
        <v>27.52</v>
      </c>
      <c r="K93" s="44">
        <v>131</v>
      </c>
      <c r="L93" s="43"/>
    </row>
    <row r="94" spans="1:12" ht="14.4" x14ac:dyDescent="0.3">
      <c r="A94" s="23"/>
      <c r="B94" s="15"/>
      <c r="C94" s="11"/>
      <c r="D94" s="7" t="s">
        <v>27</v>
      </c>
      <c r="E94" s="42" t="s">
        <v>115</v>
      </c>
      <c r="F94" s="52" t="s">
        <v>91</v>
      </c>
      <c r="G94" s="43">
        <v>1.97</v>
      </c>
      <c r="H94" s="43">
        <v>5.95</v>
      </c>
      <c r="I94" s="43">
        <v>8.66</v>
      </c>
      <c r="J94" s="43">
        <v>121.44</v>
      </c>
      <c r="K94" s="44">
        <v>88</v>
      </c>
      <c r="L94" s="43"/>
    </row>
    <row r="95" spans="1:12" ht="14.4" x14ac:dyDescent="0.3">
      <c r="A95" s="23"/>
      <c r="B95" s="15"/>
      <c r="C95" s="11"/>
      <c r="D95" s="7" t="s">
        <v>28</v>
      </c>
      <c r="E95" s="42" t="s">
        <v>116</v>
      </c>
      <c r="F95" s="52" t="s">
        <v>78</v>
      </c>
      <c r="G95" s="43">
        <v>11.65</v>
      </c>
      <c r="H95" s="43">
        <v>11.66</v>
      </c>
      <c r="I95" s="43">
        <v>3.51</v>
      </c>
      <c r="J95" s="43">
        <v>166</v>
      </c>
      <c r="K95" s="44">
        <v>290</v>
      </c>
      <c r="L95" s="43"/>
    </row>
    <row r="96" spans="1:12" ht="14.4" x14ac:dyDescent="0.3">
      <c r="A96" s="23"/>
      <c r="B96" s="15"/>
      <c r="C96" s="11"/>
      <c r="D96" s="7" t="s">
        <v>29</v>
      </c>
      <c r="E96" s="42" t="s">
        <v>117</v>
      </c>
      <c r="F96" s="52" t="s">
        <v>59</v>
      </c>
      <c r="G96" s="43">
        <v>5.51</v>
      </c>
      <c r="H96" s="43">
        <v>4.51</v>
      </c>
      <c r="I96" s="43">
        <v>26.44</v>
      </c>
      <c r="J96" s="43">
        <v>168.45</v>
      </c>
      <c r="K96" s="44">
        <v>309</v>
      </c>
      <c r="L96" s="43"/>
    </row>
    <row r="97" spans="1:12" ht="14.4" x14ac:dyDescent="0.3">
      <c r="A97" s="23"/>
      <c r="B97" s="15"/>
      <c r="C97" s="11"/>
      <c r="D97" s="7" t="s">
        <v>30</v>
      </c>
      <c r="E97" s="42" t="s">
        <v>118</v>
      </c>
      <c r="F97" s="52" t="s">
        <v>47</v>
      </c>
      <c r="G97" s="43">
        <v>0.34</v>
      </c>
      <c r="H97" s="43">
        <v>7.4999999999999997E-2</v>
      </c>
      <c r="I97" s="43">
        <v>29.84</v>
      </c>
      <c r="J97" s="43">
        <v>122.2</v>
      </c>
      <c r="K97" s="44">
        <v>348</v>
      </c>
      <c r="L97" s="43"/>
    </row>
    <row r="98" spans="1:12" ht="14.4" x14ac:dyDescent="0.3">
      <c r="A98" s="23"/>
      <c r="B98" s="15"/>
      <c r="C98" s="11"/>
      <c r="D98" s="7" t="s">
        <v>31</v>
      </c>
      <c r="E98" s="42" t="s">
        <v>48</v>
      </c>
      <c r="F98" s="52" t="s">
        <v>49</v>
      </c>
      <c r="G98" s="43">
        <v>2.37</v>
      </c>
      <c r="H98" s="43">
        <v>0.3</v>
      </c>
      <c r="I98" s="43">
        <v>14.49</v>
      </c>
      <c r="J98" s="43">
        <v>70.14</v>
      </c>
      <c r="K98" s="54" t="s">
        <v>50</v>
      </c>
      <c r="L98" s="43"/>
    </row>
    <row r="99" spans="1:12" ht="14.4" x14ac:dyDescent="0.3">
      <c r="A99" s="23"/>
      <c r="B99" s="15"/>
      <c r="C99" s="11"/>
      <c r="D99" s="7" t="s">
        <v>32</v>
      </c>
      <c r="E99" s="51" t="s">
        <v>51</v>
      </c>
      <c r="F99" s="52" t="s">
        <v>49</v>
      </c>
      <c r="G99" s="43">
        <v>1.98</v>
      </c>
      <c r="H99" s="43">
        <v>0.36</v>
      </c>
      <c r="I99" s="43">
        <v>10.02</v>
      </c>
      <c r="J99" s="43">
        <v>51.99</v>
      </c>
      <c r="K99" s="54" t="s">
        <v>50</v>
      </c>
      <c r="L99" s="43"/>
    </row>
    <row r="100" spans="1:12" ht="14.4" x14ac:dyDescent="0.3">
      <c r="A100" s="23"/>
      <c r="B100" s="15"/>
      <c r="C100" s="55" t="s">
        <v>60</v>
      </c>
      <c r="D100" s="6"/>
      <c r="E100" s="42" t="s">
        <v>119</v>
      </c>
      <c r="F100" s="52" t="s">
        <v>59</v>
      </c>
      <c r="G100" s="43">
        <v>4.2699999999999996</v>
      </c>
      <c r="H100" s="43">
        <v>12.52</v>
      </c>
      <c r="I100" s="43">
        <v>24.88</v>
      </c>
      <c r="J100" s="43">
        <v>231</v>
      </c>
      <c r="K100" s="44">
        <v>165</v>
      </c>
      <c r="L100" s="43"/>
    </row>
    <row r="101" spans="1:12" ht="14.4" x14ac:dyDescent="0.3">
      <c r="A101" s="23"/>
      <c r="B101" s="15"/>
      <c r="C101" s="55"/>
      <c r="D101" s="6"/>
      <c r="E101" s="42" t="s">
        <v>48</v>
      </c>
      <c r="F101" s="52" t="s">
        <v>49</v>
      </c>
      <c r="G101" s="43">
        <v>2.37</v>
      </c>
      <c r="H101" s="43">
        <v>0.3</v>
      </c>
      <c r="I101" s="43">
        <v>14.49</v>
      </c>
      <c r="J101" s="43">
        <v>70.14</v>
      </c>
      <c r="K101" s="54" t="s">
        <v>50</v>
      </c>
      <c r="L101" s="43"/>
    </row>
    <row r="102" spans="1:12" ht="14.4" x14ac:dyDescent="0.3">
      <c r="A102" s="23"/>
      <c r="B102" s="15"/>
      <c r="C102" s="11"/>
      <c r="D102" s="6"/>
      <c r="E102" s="42" t="s">
        <v>46</v>
      </c>
      <c r="F102" s="52" t="s">
        <v>47</v>
      </c>
      <c r="G102" s="43">
        <v>3.15</v>
      </c>
      <c r="H102" s="43">
        <v>2.67</v>
      </c>
      <c r="I102" s="43">
        <v>20.91</v>
      </c>
      <c r="J102" s="43">
        <v>90.6</v>
      </c>
      <c r="K102" s="44">
        <v>379</v>
      </c>
      <c r="L102" s="43"/>
    </row>
    <row r="103" spans="1:12" ht="14.4" x14ac:dyDescent="0.3">
      <c r="A103" s="24"/>
      <c r="B103" s="17"/>
      <c r="C103" s="8"/>
      <c r="D103" s="18" t="s">
        <v>33</v>
      </c>
      <c r="E103" s="9"/>
      <c r="F103" s="19">
        <f>SUM(F93:F102)</f>
        <v>0</v>
      </c>
      <c r="G103" s="19">
        <f>SUM(G93:G102)</f>
        <v>35.33</v>
      </c>
      <c r="H103" s="19">
        <f t="shared" ref="H103" si="44">SUM(H93:H102)</f>
        <v>39.965000000000003</v>
      </c>
      <c r="I103" s="19">
        <f t="shared" ref="I103" si="45">SUM(I93:I102)</f>
        <v>160.66</v>
      </c>
      <c r="J103" s="19">
        <f t="shared" ref="J103:L103" si="46">SUM(J93:J102)</f>
        <v>1119.48</v>
      </c>
      <c r="K103" s="25"/>
      <c r="L103" s="19">
        <f t="shared" si="46"/>
        <v>0</v>
      </c>
    </row>
    <row r="104" spans="1:12" ht="15.75" customHeight="1" thickBot="1" x14ac:dyDescent="0.3">
      <c r="A104" s="29">
        <f>A85</f>
        <v>1</v>
      </c>
      <c r="B104" s="30">
        <f>B85</f>
        <v>5</v>
      </c>
      <c r="C104" s="60" t="s">
        <v>4</v>
      </c>
      <c r="D104" s="61"/>
      <c r="E104" s="31"/>
      <c r="F104" s="32">
        <f>F92+F103</f>
        <v>0</v>
      </c>
      <c r="G104" s="32">
        <f t="shared" ref="G104" si="47">G92+G103</f>
        <v>47.48</v>
      </c>
      <c r="H104" s="32">
        <f t="shared" ref="H104" si="48">H92+H103</f>
        <v>52.675000000000004</v>
      </c>
      <c r="I104" s="32">
        <f t="shared" ref="I104" si="49">I92+I103</f>
        <v>246.70999999999998</v>
      </c>
      <c r="J104" s="32">
        <f t="shared" ref="J104:L104" si="50">J92+J103</f>
        <v>1611.5</v>
      </c>
      <c r="K104" s="32"/>
      <c r="L104" s="32">
        <f t="shared" si="50"/>
        <v>0</v>
      </c>
    </row>
    <row r="105" spans="1:12" ht="14.4" x14ac:dyDescent="0.3">
      <c r="A105" s="20">
        <v>2</v>
      </c>
      <c r="B105" s="21">
        <v>1</v>
      </c>
      <c r="C105" s="22" t="s">
        <v>20</v>
      </c>
      <c r="D105" s="5" t="s">
        <v>21</v>
      </c>
      <c r="E105" s="39" t="s">
        <v>120</v>
      </c>
      <c r="F105" s="53" t="s">
        <v>99</v>
      </c>
      <c r="G105" s="40">
        <v>10.17</v>
      </c>
      <c r="H105" s="40">
        <v>11.94</v>
      </c>
      <c r="I105" s="40">
        <v>25.58</v>
      </c>
      <c r="J105" s="40">
        <v>250.8</v>
      </c>
      <c r="K105" s="41">
        <v>333</v>
      </c>
      <c r="L105" s="40"/>
    </row>
    <row r="106" spans="1:12" ht="26.4" x14ac:dyDescent="0.3">
      <c r="A106" s="23"/>
      <c r="B106" s="15"/>
      <c r="C106" s="11"/>
      <c r="D106" s="6"/>
      <c r="E106" s="42" t="s">
        <v>89</v>
      </c>
      <c r="F106" s="52" t="s">
        <v>43</v>
      </c>
      <c r="G106" s="43">
        <v>0.72</v>
      </c>
      <c r="H106" s="43">
        <v>2.83</v>
      </c>
      <c r="I106" s="43">
        <v>7.62</v>
      </c>
      <c r="J106" s="43">
        <v>46.5</v>
      </c>
      <c r="K106" s="44">
        <v>57</v>
      </c>
      <c r="L106" s="43"/>
    </row>
    <row r="107" spans="1:12" ht="14.4" x14ac:dyDescent="0.3">
      <c r="A107" s="23"/>
      <c r="B107" s="15"/>
      <c r="C107" s="11"/>
      <c r="D107" s="7" t="s">
        <v>22</v>
      </c>
      <c r="E107" s="42" t="s">
        <v>88</v>
      </c>
      <c r="F107" s="52" t="s">
        <v>47</v>
      </c>
      <c r="G107" s="43">
        <v>0.4</v>
      </c>
      <c r="H107" s="43">
        <v>0.1</v>
      </c>
      <c r="I107" s="43">
        <v>0.08</v>
      </c>
      <c r="J107" s="43">
        <v>2.8</v>
      </c>
      <c r="K107" s="44">
        <v>684</v>
      </c>
      <c r="L107" s="43"/>
    </row>
    <row r="108" spans="1:12" ht="14.4" x14ac:dyDescent="0.3">
      <c r="A108" s="23"/>
      <c r="B108" s="15"/>
      <c r="C108" s="11"/>
      <c r="D108" s="7" t="s">
        <v>23</v>
      </c>
      <c r="E108" s="42" t="s">
        <v>48</v>
      </c>
      <c r="F108" s="52" t="s">
        <v>49</v>
      </c>
      <c r="G108" s="43">
        <v>2.37</v>
      </c>
      <c r="H108" s="43">
        <v>0.3</v>
      </c>
      <c r="I108" s="43">
        <v>14.49</v>
      </c>
      <c r="J108" s="43">
        <v>70.14</v>
      </c>
      <c r="K108" s="54" t="s">
        <v>50</v>
      </c>
      <c r="L108" s="43"/>
    </row>
    <row r="109" spans="1:12" ht="14.4" x14ac:dyDescent="0.3">
      <c r="A109" s="23"/>
      <c r="B109" s="15"/>
      <c r="C109" s="11"/>
      <c r="D109" s="7" t="s">
        <v>24</v>
      </c>
      <c r="E109" s="42" t="s">
        <v>96</v>
      </c>
      <c r="F109" s="52" t="s">
        <v>53</v>
      </c>
      <c r="G109" s="43">
        <v>2.39</v>
      </c>
      <c r="H109" s="43">
        <v>0.79</v>
      </c>
      <c r="I109" s="43">
        <v>33.6</v>
      </c>
      <c r="J109" s="43">
        <v>153.6</v>
      </c>
      <c r="K109" s="44"/>
      <c r="L109" s="43"/>
    </row>
    <row r="110" spans="1:12" ht="14.4" x14ac:dyDescent="0.3">
      <c r="A110" s="23"/>
      <c r="B110" s="15"/>
      <c r="C110" s="11"/>
      <c r="D110" s="6"/>
      <c r="E110" s="51" t="s">
        <v>51</v>
      </c>
      <c r="F110" s="52" t="s">
        <v>49</v>
      </c>
      <c r="G110" s="43">
        <v>1.98</v>
      </c>
      <c r="H110" s="43">
        <v>0.36</v>
      </c>
      <c r="I110" s="43">
        <v>10.02</v>
      </c>
      <c r="J110" s="43">
        <v>51.99</v>
      </c>
      <c r="K110" s="54" t="s">
        <v>50</v>
      </c>
      <c r="L110" s="43"/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4"/>
      <c r="B112" s="17"/>
      <c r="C112" s="8"/>
      <c r="D112" s="18" t="s">
        <v>33</v>
      </c>
      <c r="E112" s="9"/>
      <c r="F112" s="19">
        <f>SUM(F105:F111)</f>
        <v>0</v>
      </c>
      <c r="G112" s="19">
        <f t="shared" ref="G112:J112" si="51">SUM(G105:G111)</f>
        <v>18.03</v>
      </c>
      <c r="H112" s="19">
        <f t="shared" si="51"/>
        <v>16.32</v>
      </c>
      <c r="I112" s="19">
        <f t="shared" si="51"/>
        <v>91.39</v>
      </c>
      <c r="J112" s="19">
        <f t="shared" si="51"/>
        <v>575.83000000000004</v>
      </c>
      <c r="K112" s="25"/>
      <c r="L112" s="19">
        <f t="shared" ref="L112" si="52">SUM(L105:L111)</f>
        <v>0</v>
      </c>
    </row>
    <row r="113" spans="1:12" ht="14.4" x14ac:dyDescent="0.3">
      <c r="A113" s="26">
        <f>A105</f>
        <v>2</v>
      </c>
      <c r="B113" s="13">
        <f>B105</f>
        <v>1</v>
      </c>
      <c r="C113" s="10" t="s">
        <v>25</v>
      </c>
      <c r="D113" s="7" t="s">
        <v>26</v>
      </c>
      <c r="E113" s="51" t="s">
        <v>121</v>
      </c>
      <c r="F113" s="52" t="s">
        <v>43</v>
      </c>
      <c r="G113" s="43">
        <v>1.23</v>
      </c>
      <c r="H113" s="43">
        <v>1.74</v>
      </c>
      <c r="I113" s="43">
        <v>8.8699999999999992</v>
      </c>
      <c r="J113" s="43">
        <v>44.16</v>
      </c>
      <c r="K113" s="44">
        <v>133</v>
      </c>
      <c r="L113" s="43"/>
    </row>
    <row r="114" spans="1:12" ht="14.4" x14ac:dyDescent="0.3">
      <c r="A114" s="23"/>
      <c r="B114" s="15"/>
      <c r="C114" s="11"/>
      <c r="D114" s="7" t="s">
        <v>27</v>
      </c>
      <c r="E114" s="42" t="s">
        <v>122</v>
      </c>
      <c r="F114" s="52" t="s">
        <v>47</v>
      </c>
      <c r="G114" s="43">
        <v>4.3899999999999997</v>
      </c>
      <c r="H114" s="43">
        <v>4.21</v>
      </c>
      <c r="I114" s="43">
        <v>13.22</v>
      </c>
      <c r="J114" s="43">
        <v>108.6</v>
      </c>
      <c r="K114" s="44">
        <v>102</v>
      </c>
      <c r="L114" s="43"/>
    </row>
    <row r="115" spans="1:12" ht="14.4" x14ac:dyDescent="0.3">
      <c r="A115" s="23"/>
      <c r="B115" s="15"/>
      <c r="C115" s="11"/>
      <c r="D115" s="7" t="s">
        <v>28</v>
      </c>
      <c r="E115" s="42" t="s">
        <v>123</v>
      </c>
      <c r="F115" s="52" t="s">
        <v>101</v>
      </c>
      <c r="G115" s="43">
        <v>14.85</v>
      </c>
      <c r="H115" s="43">
        <v>21.78</v>
      </c>
      <c r="I115" s="43">
        <v>12.88</v>
      </c>
      <c r="J115" s="43">
        <v>309.60000000000002</v>
      </c>
      <c r="K115" s="44">
        <v>268</v>
      </c>
      <c r="L115" s="43"/>
    </row>
    <row r="116" spans="1:12" ht="14.4" x14ac:dyDescent="0.3">
      <c r="A116" s="23"/>
      <c r="B116" s="15"/>
      <c r="C116" s="11"/>
      <c r="D116" s="7" t="s">
        <v>29</v>
      </c>
      <c r="E116" s="42" t="s">
        <v>125</v>
      </c>
      <c r="F116" s="52" t="s">
        <v>99</v>
      </c>
      <c r="G116" s="43">
        <v>4.5999999999999996</v>
      </c>
      <c r="H116" s="43">
        <v>6.09</v>
      </c>
      <c r="I116" s="43">
        <v>38.64</v>
      </c>
      <c r="J116" s="43">
        <v>243.75</v>
      </c>
      <c r="K116" s="44">
        <v>302</v>
      </c>
      <c r="L116" s="43"/>
    </row>
    <row r="117" spans="1:12" ht="14.4" x14ac:dyDescent="0.3">
      <c r="A117" s="23"/>
      <c r="B117" s="15"/>
      <c r="C117" s="11"/>
      <c r="D117" s="7" t="s">
        <v>30</v>
      </c>
      <c r="E117" s="42" t="s">
        <v>126</v>
      </c>
      <c r="F117" s="52" t="s">
        <v>47</v>
      </c>
      <c r="G117" s="43">
        <v>0.42</v>
      </c>
      <c r="H117" s="43">
        <v>0.11</v>
      </c>
      <c r="I117" s="43">
        <v>38.61</v>
      </c>
      <c r="J117" s="43">
        <v>157.62</v>
      </c>
      <c r="K117" s="44">
        <v>350</v>
      </c>
      <c r="L117" s="43"/>
    </row>
    <row r="118" spans="1:12" ht="14.4" x14ac:dyDescent="0.3">
      <c r="A118" s="23"/>
      <c r="B118" s="15"/>
      <c r="C118" s="11"/>
      <c r="D118" s="7" t="s">
        <v>31</v>
      </c>
      <c r="E118" s="42" t="s">
        <v>48</v>
      </c>
      <c r="F118" s="52" t="s">
        <v>49</v>
      </c>
      <c r="G118" s="43">
        <v>2.37</v>
      </c>
      <c r="H118" s="43">
        <v>0.3</v>
      </c>
      <c r="I118" s="43">
        <v>14.49</v>
      </c>
      <c r="J118" s="43">
        <v>70.14</v>
      </c>
      <c r="K118" s="54" t="s">
        <v>50</v>
      </c>
      <c r="L118" s="43"/>
    </row>
    <row r="119" spans="1:12" ht="14.4" x14ac:dyDescent="0.3">
      <c r="A119" s="23"/>
      <c r="B119" s="15"/>
      <c r="C119" s="11"/>
      <c r="D119" s="7" t="s">
        <v>32</v>
      </c>
      <c r="E119" s="51" t="s">
        <v>51</v>
      </c>
      <c r="F119" s="52" t="s">
        <v>49</v>
      </c>
      <c r="G119" s="43">
        <v>1.98</v>
      </c>
      <c r="H119" s="43">
        <v>0.36</v>
      </c>
      <c r="I119" s="43">
        <v>10.02</v>
      </c>
      <c r="J119" s="43">
        <v>51.99</v>
      </c>
      <c r="K119" s="54" t="s">
        <v>50</v>
      </c>
      <c r="L119" s="43"/>
    </row>
    <row r="120" spans="1:12" ht="14.4" x14ac:dyDescent="0.3">
      <c r="A120" s="23"/>
      <c r="B120" s="15"/>
      <c r="C120" s="11"/>
      <c r="D120" s="6"/>
      <c r="E120" s="42" t="s">
        <v>124</v>
      </c>
      <c r="F120" s="52" t="s">
        <v>87</v>
      </c>
      <c r="G120" s="43">
        <v>0.57999999999999996</v>
      </c>
      <c r="H120" s="43">
        <v>2.83</v>
      </c>
      <c r="I120" s="43">
        <v>5.03</v>
      </c>
      <c r="J120" s="43">
        <v>47.96</v>
      </c>
      <c r="K120" s="44">
        <v>367</v>
      </c>
      <c r="L120" s="43"/>
    </row>
    <row r="121" spans="1:12" ht="14.4" x14ac:dyDescent="0.3">
      <c r="A121" s="23"/>
      <c r="B121" s="15"/>
      <c r="C121" s="55" t="s">
        <v>60</v>
      </c>
      <c r="D121" s="6"/>
      <c r="E121" s="51" t="s">
        <v>127</v>
      </c>
      <c r="F121" s="52" t="s">
        <v>59</v>
      </c>
      <c r="G121" s="43">
        <v>5.5</v>
      </c>
      <c r="H121" s="43">
        <v>11.85</v>
      </c>
      <c r="I121" s="43">
        <v>29.1</v>
      </c>
      <c r="J121" s="43">
        <v>249</v>
      </c>
      <c r="K121" s="44">
        <v>305</v>
      </c>
      <c r="L121" s="43"/>
    </row>
    <row r="122" spans="1:12" ht="14.4" x14ac:dyDescent="0.3">
      <c r="A122" s="23"/>
      <c r="B122" s="15"/>
      <c r="C122" s="11"/>
      <c r="D122" s="6"/>
      <c r="E122" s="42" t="s">
        <v>128</v>
      </c>
      <c r="F122" s="52" t="s">
        <v>47</v>
      </c>
      <c r="G122" s="43">
        <v>0.6</v>
      </c>
      <c r="H122" s="43">
        <v>0.2</v>
      </c>
      <c r="I122" s="43">
        <v>30.4</v>
      </c>
      <c r="J122" s="43">
        <v>125.8</v>
      </c>
      <c r="K122" s="44">
        <v>389</v>
      </c>
      <c r="L122" s="43"/>
    </row>
    <row r="123" spans="1:12" ht="14.4" x14ac:dyDescent="0.3">
      <c r="A123" s="23"/>
      <c r="B123" s="15"/>
      <c r="C123" s="11"/>
      <c r="D123" s="6"/>
      <c r="E123" s="42" t="s">
        <v>48</v>
      </c>
      <c r="F123" s="52" t="s">
        <v>49</v>
      </c>
      <c r="G123" s="43">
        <v>2.37</v>
      </c>
      <c r="H123" s="43">
        <v>0.3</v>
      </c>
      <c r="I123" s="43">
        <v>14.49</v>
      </c>
      <c r="J123" s="43">
        <v>70.14</v>
      </c>
      <c r="K123" s="54" t="s">
        <v>50</v>
      </c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SUM(F113:F123)</f>
        <v>0</v>
      </c>
      <c r="G124" s="19">
        <f t="shared" ref="G124:J124" si="53">SUM(G113:G123)</f>
        <v>38.89</v>
      </c>
      <c r="H124" s="19">
        <f t="shared" si="53"/>
        <v>49.769999999999996</v>
      </c>
      <c r="I124" s="19">
        <f t="shared" si="53"/>
        <v>215.75</v>
      </c>
      <c r="J124" s="19">
        <f t="shared" si="53"/>
        <v>1478.76</v>
      </c>
      <c r="K124" s="25"/>
      <c r="L124" s="19">
        <f t="shared" ref="L124" si="54">SUM(L113:L123)</f>
        <v>0</v>
      </c>
    </row>
    <row r="125" spans="1:12" ht="15" thickBot="1" x14ac:dyDescent="0.3">
      <c r="A125" s="29">
        <f>A105</f>
        <v>2</v>
      </c>
      <c r="B125" s="30">
        <f>B105</f>
        <v>1</v>
      </c>
      <c r="C125" s="60" t="s">
        <v>4</v>
      </c>
      <c r="D125" s="61"/>
      <c r="E125" s="31"/>
      <c r="F125" s="32">
        <f>F112+F124</f>
        <v>0</v>
      </c>
      <c r="G125" s="32">
        <f t="shared" ref="G125" si="55">G112+G124</f>
        <v>56.92</v>
      </c>
      <c r="H125" s="32">
        <f t="shared" ref="H125" si="56">H112+H124</f>
        <v>66.09</v>
      </c>
      <c r="I125" s="32">
        <f t="shared" ref="I125" si="57">I112+I124</f>
        <v>307.14</v>
      </c>
      <c r="J125" s="32">
        <f t="shared" ref="J125:L125" si="58">J112+J124</f>
        <v>2054.59</v>
      </c>
      <c r="K125" s="32"/>
      <c r="L125" s="32">
        <f t="shared" si="58"/>
        <v>0</v>
      </c>
    </row>
    <row r="126" spans="1:12" ht="26.4" x14ac:dyDescent="0.3">
      <c r="A126" s="14">
        <v>2</v>
      </c>
      <c r="B126" s="15">
        <v>2</v>
      </c>
      <c r="C126" s="22" t="s">
        <v>20</v>
      </c>
      <c r="D126" s="5" t="s">
        <v>21</v>
      </c>
      <c r="E126" s="39" t="s">
        <v>129</v>
      </c>
      <c r="F126" s="53" t="s">
        <v>59</v>
      </c>
      <c r="G126" s="40">
        <v>3.59</v>
      </c>
      <c r="H126" s="40">
        <v>5.55</v>
      </c>
      <c r="I126" s="40">
        <v>30.57</v>
      </c>
      <c r="J126" s="40">
        <v>185.07</v>
      </c>
      <c r="K126" s="41">
        <v>182</v>
      </c>
      <c r="L126" s="40"/>
    </row>
    <row r="127" spans="1:12" ht="14.4" x14ac:dyDescent="0.3">
      <c r="A127" s="14"/>
      <c r="B127" s="15"/>
      <c r="C127" s="11"/>
      <c r="D127" s="6"/>
      <c r="E127" s="42" t="s">
        <v>63</v>
      </c>
      <c r="F127" s="52" t="s">
        <v>64</v>
      </c>
      <c r="G127" s="43">
        <v>0.08</v>
      </c>
      <c r="H127" s="43">
        <v>4.25</v>
      </c>
      <c r="I127" s="43">
        <v>3.13</v>
      </c>
      <c r="J127" s="43">
        <v>88</v>
      </c>
      <c r="K127" s="44">
        <v>14</v>
      </c>
      <c r="L127" s="43"/>
    </row>
    <row r="128" spans="1:12" ht="14.4" x14ac:dyDescent="0.3">
      <c r="A128" s="14"/>
      <c r="B128" s="15"/>
      <c r="C128" s="11"/>
      <c r="D128" s="7" t="s">
        <v>22</v>
      </c>
      <c r="E128" s="42" t="s">
        <v>103</v>
      </c>
      <c r="F128" s="52" t="s">
        <v>47</v>
      </c>
      <c r="G128" s="43">
        <v>4.07</v>
      </c>
      <c r="H128" s="43">
        <v>3.53</v>
      </c>
      <c r="I128" s="43">
        <v>17.57</v>
      </c>
      <c r="J128" s="43">
        <v>118.6</v>
      </c>
      <c r="K128" s="44">
        <v>382</v>
      </c>
      <c r="L128" s="43"/>
    </row>
    <row r="129" spans="1:12" ht="14.4" x14ac:dyDescent="0.3">
      <c r="A129" s="14"/>
      <c r="B129" s="15"/>
      <c r="C129" s="11"/>
      <c r="D129" s="7" t="s">
        <v>23</v>
      </c>
      <c r="E129" s="42" t="s">
        <v>48</v>
      </c>
      <c r="F129" s="52" t="s">
        <v>49</v>
      </c>
      <c r="G129" s="43">
        <v>2.37</v>
      </c>
      <c r="H129" s="43">
        <v>0.3</v>
      </c>
      <c r="I129" s="43">
        <v>14.49</v>
      </c>
      <c r="J129" s="43">
        <v>70.14</v>
      </c>
      <c r="K129" s="54" t="s">
        <v>50</v>
      </c>
      <c r="L129" s="43"/>
    </row>
    <row r="130" spans="1:12" ht="14.4" x14ac:dyDescent="0.3">
      <c r="A130" s="14"/>
      <c r="B130" s="15"/>
      <c r="C130" s="11"/>
      <c r="D130" s="7" t="s">
        <v>24</v>
      </c>
      <c r="E130" s="51" t="s">
        <v>51</v>
      </c>
      <c r="F130" s="52" t="s">
        <v>49</v>
      </c>
      <c r="G130" s="43">
        <v>1.98</v>
      </c>
      <c r="H130" s="43">
        <v>0.36</v>
      </c>
      <c r="I130" s="43">
        <v>10.02</v>
      </c>
      <c r="J130" s="43">
        <v>51.99</v>
      </c>
      <c r="K130" s="54" t="s">
        <v>50</v>
      </c>
      <c r="L130" s="43"/>
    </row>
    <row r="131" spans="1:12" ht="14.4" x14ac:dyDescent="0.3">
      <c r="A131" s="14"/>
      <c r="B131" s="15"/>
      <c r="C131" s="11"/>
      <c r="D131" s="6"/>
      <c r="E131" s="42" t="s">
        <v>65</v>
      </c>
      <c r="F131" s="52" t="s">
        <v>66</v>
      </c>
      <c r="G131" s="43">
        <v>4.26</v>
      </c>
      <c r="H131" s="43">
        <v>4.32</v>
      </c>
      <c r="I131" s="43">
        <v>0</v>
      </c>
      <c r="J131" s="43">
        <v>68.66</v>
      </c>
      <c r="K131" s="44">
        <v>15</v>
      </c>
      <c r="L131" s="43"/>
    </row>
    <row r="132" spans="1:12" ht="14.4" x14ac:dyDescent="0.3">
      <c r="A132" s="14"/>
      <c r="B132" s="15"/>
      <c r="C132" s="11"/>
      <c r="D132" s="6"/>
      <c r="E132" s="42" t="s">
        <v>130</v>
      </c>
      <c r="F132" s="52" t="s">
        <v>47</v>
      </c>
      <c r="G132" s="43">
        <v>0.6</v>
      </c>
      <c r="H132" s="43">
        <v>0.4</v>
      </c>
      <c r="I132" s="43">
        <v>22.6</v>
      </c>
      <c r="J132" s="43">
        <v>116.4</v>
      </c>
      <c r="K132" s="44">
        <v>389</v>
      </c>
      <c r="L132" s="43"/>
    </row>
    <row r="133" spans="1:12" ht="14.4" x14ac:dyDescent="0.3">
      <c r="A133" s="16"/>
      <c r="B133" s="17"/>
      <c r="C133" s="8"/>
      <c r="D133" s="18" t="s">
        <v>33</v>
      </c>
      <c r="E133" s="9"/>
      <c r="F133" s="19">
        <f>SUM(F126:F132)</f>
        <v>0</v>
      </c>
      <c r="G133" s="19">
        <f t="shared" ref="G133:J133" si="59">SUM(G126:G132)</f>
        <v>16.950000000000003</v>
      </c>
      <c r="H133" s="19">
        <f t="shared" si="59"/>
        <v>18.71</v>
      </c>
      <c r="I133" s="19">
        <f t="shared" si="59"/>
        <v>98.38</v>
      </c>
      <c r="J133" s="19">
        <f t="shared" si="59"/>
        <v>698.8599999999999</v>
      </c>
      <c r="K133" s="25"/>
      <c r="L133" s="19">
        <f t="shared" ref="L133" si="60">SUM(L126:L132)</f>
        <v>0</v>
      </c>
    </row>
    <row r="134" spans="1:12" ht="14.4" x14ac:dyDescent="0.3">
      <c r="A134" s="13">
        <f>A126</f>
        <v>2</v>
      </c>
      <c r="B134" s="13">
        <f>B126</f>
        <v>2</v>
      </c>
      <c r="C134" s="10" t="s">
        <v>25</v>
      </c>
      <c r="D134" s="7" t="s">
        <v>26</v>
      </c>
      <c r="E134" s="42" t="s">
        <v>97</v>
      </c>
      <c r="F134" s="52" t="s">
        <v>43</v>
      </c>
      <c r="G134" s="43">
        <v>0</v>
      </c>
      <c r="H134" s="43">
        <v>0</v>
      </c>
      <c r="I134" s="43">
        <v>0</v>
      </c>
      <c r="J134" s="43">
        <v>7.2</v>
      </c>
      <c r="K134" s="44">
        <v>71</v>
      </c>
      <c r="L134" s="43"/>
    </row>
    <row r="135" spans="1:12" ht="14.4" x14ac:dyDescent="0.3">
      <c r="A135" s="14"/>
      <c r="B135" s="15"/>
      <c r="C135" s="11"/>
      <c r="D135" s="7" t="s">
        <v>27</v>
      </c>
      <c r="E135" s="42" t="s">
        <v>131</v>
      </c>
      <c r="F135" s="52" t="s">
        <v>91</v>
      </c>
      <c r="G135" s="43">
        <v>1.9</v>
      </c>
      <c r="H135" s="43">
        <v>7.06</v>
      </c>
      <c r="I135" s="43">
        <v>13.92</v>
      </c>
      <c r="J135" s="43">
        <v>125.44</v>
      </c>
      <c r="K135" s="44">
        <v>96</v>
      </c>
      <c r="L135" s="43"/>
    </row>
    <row r="136" spans="1:12" ht="14.4" x14ac:dyDescent="0.3">
      <c r="A136" s="14"/>
      <c r="B136" s="15"/>
      <c r="C136" s="11"/>
      <c r="D136" s="7" t="s">
        <v>28</v>
      </c>
      <c r="E136" s="42" t="s">
        <v>132</v>
      </c>
      <c r="F136" s="52" t="s">
        <v>78</v>
      </c>
      <c r="G136" s="43">
        <v>6.75</v>
      </c>
      <c r="H136" s="43">
        <v>4.95</v>
      </c>
      <c r="I136" s="43">
        <v>5.8</v>
      </c>
      <c r="J136" s="43">
        <v>105</v>
      </c>
      <c r="K136" s="44">
        <v>229</v>
      </c>
      <c r="L136" s="43"/>
    </row>
    <row r="137" spans="1:12" ht="14.4" x14ac:dyDescent="0.3">
      <c r="A137" s="14"/>
      <c r="B137" s="15"/>
      <c r="C137" s="11"/>
      <c r="D137" s="7" t="s">
        <v>29</v>
      </c>
      <c r="E137" s="42" t="s">
        <v>133</v>
      </c>
      <c r="F137" s="52" t="s">
        <v>99</v>
      </c>
      <c r="G137" s="43">
        <v>3.1</v>
      </c>
      <c r="H137" s="43">
        <v>9.15</v>
      </c>
      <c r="I137" s="43">
        <v>17.98</v>
      </c>
      <c r="J137" s="43">
        <v>172.85</v>
      </c>
      <c r="K137" s="44">
        <v>128</v>
      </c>
      <c r="L137" s="43"/>
    </row>
    <row r="138" spans="1:12" ht="14.4" x14ac:dyDescent="0.3">
      <c r="A138" s="14"/>
      <c r="B138" s="15"/>
      <c r="C138" s="11"/>
      <c r="D138" s="7" t="s">
        <v>30</v>
      </c>
      <c r="E138" s="42" t="s">
        <v>134</v>
      </c>
      <c r="F138" s="52" t="s">
        <v>47</v>
      </c>
      <c r="G138" s="43">
        <v>0.65</v>
      </c>
      <c r="H138" s="43">
        <v>0.09</v>
      </c>
      <c r="I138" s="43">
        <v>32.01</v>
      </c>
      <c r="J138" s="43">
        <v>132.80000000000001</v>
      </c>
      <c r="K138" s="44">
        <v>349</v>
      </c>
      <c r="L138" s="43"/>
    </row>
    <row r="139" spans="1:12" ht="14.4" x14ac:dyDescent="0.3">
      <c r="A139" s="14"/>
      <c r="B139" s="15"/>
      <c r="C139" s="11"/>
      <c r="D139" s="7" t="s">
        <v>31</v>
      </c>
      <c r="E139" s="42" t="s">
        <v>48</v>
      </c>
      <c r="F139" s="52" t="s">
        <v>49</v>
      </c>
      <c r="G139" s="43">
        <v>2.37</v>
      </c>
      <c r="H139" s="43">
        <v>0.3</v>
      </c>
      <c r="I139" s="43">
        <v>14.49</v>
      </c>
      <c r="J139" s="43">
        <v>70.14</v>
      </c>
      <c r="K139" s="54" t="s">
        <v>50</v>
      </c>
      <c r="L139" s="43"/>
    </row>
    <row r="140" spans="1:12" ht="14.4" x14ac:dyDescent="0.3">
      <c r="A140" s="14"/>
      <c r="B140" s="15"/>
      <c r="C140" s="11"/>
      <c r="D140" s="7" t="s">
        <v>32</v>
      </c>
      <c r="E140" s="51" t="s">
        <v>51</v>
      </c>
      <c r="F140" s="52" t="s">
        <v>49</v>
      </c>
      <c r="G140" s="43">
        <v>1.98</v>
      </c>
      <c r="H140" s="43">
        <v>0.36</v>
      </c>
      <c r="I140" s="43">
        <v>10.02</v>
      </c>
      <c r="J140" s="43">
        <v>51.99</v>
      </c>
      <c r="K140" s="54" t="s">
        <v>50</v>
      </c>
      <c r="L140" s="43"/>
    </row>
    <row r="141" spans="1:12" ht="14.4" x14ac:dyDescent="0.3">
      <c r="A141" s="14"/>
      <c r="B141" s="15"/>
      <c r="C141" s="55" t="s">
        <v>60</v>
      </c>
      <c r="D141" s="6"/>
      <c r="E141" s="51" t="s">
        <v>95</v>
      </c>
      <c r="F141" s="52" t="s">
        <v>62</v>
      </c>
      <c r="G141" s="43">
        <v>5.21</v>
      </c>
      <c r="H141" s="43">
        <v>4.49</v>
      </c>
      <c r="I141" s="43">
        <v>7.56</v>
      </c>
      <c r="J141" s="43">
        <v>91.8</v>
      </c>
      <c r="K141" s="54" t="s">
        <v>50</v>
      </c>
      <c r="L141" s="43"/>
    </row>
    <row r="142" spans="1:12" ht="14.4" x14ac:dyDescent="0.3">
      <c r="A142" s="14"/>
      <c r="B142" s="15"/>
      <c r="C142" s="11"/>
      <c r="D142" s="6"/>
      <c r="E142" s="42" t="s">
        <v>69</v>
      </c>
      <c r="F142" s="52" t="s">
        <v>53</v>
      </c>
      <c r="G142" s="43">
        <v>0.64</v>
      </c>
      <c r="H142" s="43">
        <v>0.64</v>
      </c>
      <c r="I142" s="43">
        <v>15.62</v>
      </c>
      <c r="J142" s="43">
        <v>75.2</v>
      </c>
      <c r="K142" s="44"/>
      <c r="L142" s="43"/>
    </row>
    <row r="143" spans="1:12" ht="14.4" x14ac:dyDescent="0.3">
      <c r="A143" s="16"/>
      <c r="B143" s="17"/>
      <c r="C143" s="8"/>
      <c r="D143" s="18" t="s">
        <v>33</v>
      </c>
      <c r="E143" s="9"/>
      <c r="F143" s="19">
        <f>SUM(F134:F142)</f>
        <v>0</v>
      </c>
      <c r="G143" s="19">
        <f>SUM(G134:G142)</f>
        <v>22.6</v>
      </c>
      <c r="H143" s="19">
        <f>SUM(H134:H142)</f>
        <v>27.04</v>
      </c>
      <c r="I143" s="19">
        <f>SUM(I134:I142)</f>
        <v>117.4</v>
      </c>
      <c r="J143" s="19">
        <f>SUM(J134:J142)</f>
        <v>832.42</v>
      </c>
      <c r="K143" s="25"/>
      <c r="L143" s="19">
        <f>SUM(L134:L142)</f>
        <v>0</v>
      </c>
    </row>
    <row r="144" spans="1:12" ht="15" thickBot="1" x14ac:dyDescent="0.3">
      <c r="A144" s="33">
        <f>A126</f>
        <v>2</v>
      </c>
      <c r="B144" s="33">
        <f>B126</f>
        <v>2</v>
      </c>
      <c r="C144" s="60" t="s">
        <v>4</v>
      </c>
      <c r="D144" s="61"/>
      <c r="E144" s="31"/>
      <c r="F144" s="32">
        <f>F133+F143</f>
        <v>0</v>
      </c>
      <c r="G144" s="32">
        <f>G133+G143</f>
        <v>39.550000000000004</v>
      </c>
      <c r="H144" s="32">
        <f>H133+H143</f>
        <v>45.75</v>
      </c>
      <c r="I144" s="32">
        <f>I133+I143</f>
        <v>215.78</v>
      </c>
      <c r="J144" s="32">
        <f>J133+J143</f>
        <v>1531.2799999999997</v>
      </c>
      <c r="K144" s="32"/>
      <c r="L144" s="32">
        <f>L133+L143</f>
        <v>0</v>
      </c>
    </row>
    <row r="145" spans="1:12" ht="14.4" x14ac:dyDescent="0.3">
      <c r="A145" s="20">
        <v>2</v>
      </c>
      <c r="B145" s="21">
        <v>3</v>
      </c>
      <c r="C145" s="22" t="s">
        <v>20</v>
      </c>
      <c r="D145" s="5" t="s">
        <v>21</v>
      </c>
      <c r="E145" s="39" t="s">
        <v>135</v>
      </c>
      <c r="F145" s="53" t="s">
        <v>99</v>
      </c>
      <c r="G145" s="40">
        <v>3.65</v>
      </c>
      <c r="H145" s="40">
        <v>5.37</v>
      </c>
      <c r="I145" s="40">
        <v>36.68</v>
      </c>
      <c r="J145" s="40">
        <v>209.7</v>
      </c>
      <c r="K145" s="41">
        <v>304</v>
      </c>
      <c r="L145" s="40"/>
    </row>
    <row r="146" spans="1:12" ht="14.4" x14ac:dyDescent="0.3">
      <c r="A146" s="23"/>
      <c r="B146" s="15"/>
      <c r="C146" s="11"/>
      <c r="D146" s="6"/>
      <c r="E146" s="42" t="s">
        <v>54</v>
      </c>
      <c r="F146" s="52" t="s">
        <v>43</v>
      </c>
      <c r="G146" s="43">
        <v>0</v>
      </c>
      <c r="H146" s="43">
        <v>0</v>
      </c>
      <c r="I146" s="43">
        <v>0</v>
      </c>
      <c r="J146" s="43">
        <v>13.2</v>
      </c>
      <c r="K146" s="44">
        <v>71</v>
      </c>
      <c r="L146" s="43"/>
    </row>
    <row r="147" spans="1:12" ht="14.4" x14ac:dyDescent="0.3">
      <c r="A147" s="23"/>
      <c r="B147" s="15"/>
      <c r="C147" s="11"/>
      <c r="D147" s="7" t="s">
        <v>22</v>
      </c>
      <c r="E147" s="42" t="s">
        <v>68</v>
      </c>
      <c r="F147" s="52" t="s">
        <v>47</v>
      </c>
      <c r="G147" s="43">
        <v>7.0000000000000007E-2</v>
      </c>
      <c r="H147" s="43">
        <v>0.02</v>
      </c>
      <c r="I147" s="43">
        <v>15</v>
      </c>
      <c r="J147" s="43">
        <v>50</v>
      </c>
      <c r="K147" s="44">
        <v>376</v>
      </c>
      <c r="L147" s="43"/>
    </row>
    <row r="148" spans="1:12" ht="15.75" customHeight="1" x14ac:dyDescent="0.3">
      <c r="A148" s="23"/>
      <c r="B148" s="15"/>
      <c r="C148" s="11"/>
      <c r="D148" s="7" t="s">
        <v>23</v>
      </c>
      <c r="E148" s="42" t="s">
        <v>48</v>
      </c>
      <c r="F148" s="52" t="s">
        <v>49</v>
      </c>
      <c r="G148" s="43">
        <v>2.37</v>
      </c>
      <c r="H148" s="43">
        <v>0.3</v>
      </c>
      <c r="I148" s="43">
        <v>14.49</v>
      </c>
      <c r="J148" s="43">
        <v>70.14</v>
      </c>
      <c r="K148" s="54" t="s">
        <v>50</v>
      </c>
      <c r="L148" s="43"/>
    </row>
    <row r="149" spans="1:12" ht="14.4" x14ac:dyDescent="0.3">
      <c r="A149" s="23"/>
      <c r="B149" s="15"/>
      <c r="C149" s="11"/>
      <c r="D149" s="7" t="s">
        <v>24</v>
      </c>
      <c r="E149" s="51" t="s">
        <v>51</v>
      </c>
      <c r="F149" s="52" t="s">
        <v>49</v>
      </c>
      <c r="G149" s="43">
        <v>1.98</v>
      </c>
      <c r="H149" s="43">
        <v>0.36</v>
      </c>
      <c r="I149" s="43">
        <v>10.02</v>
      </c>
      <c r="J149" s="43">
        <v>51.99</v>
      </c>
      <c r="K149" s="54" t="s">
        <v>50</v>
      </c>
      <c r="L149" s="43"/>
    </row>
    <row r="150" spans="1:12" ht="14.4" x14ac:dyDescent="0.3">
      <c r="A150" s="23"/>
      <c r="B150" s="15"/>
      <c r="C150" s="11"/>
      <c r="D150" s="6"/>
      <c r="E150" s="42" t="s">
        <v>136</v>
      </c>
      <c r="F150" s="52" t="s">
        <v>101</v>
      </c>
      <c r="G150" s="43">
        <v>10.96</v>
      </c>
      <c r="H150" s="43">
        <v>12.28</v>
      </c>
      <c r="I150" s="43">
        <v>12.12</v>
      </c>
      <c r="J150" s="43">
        <v>199.63</v>
      </c>
      <c r="K150" s="44">
        <v>234</v>
      </c>
      <c r="L150" s="43"/>
    </row>
    <row r="151" spans="1:12" ht="14.4" x14ac:dyDescent="0.3">
      <c r="A151" s="23"/>
      <c r="B151" s="15"/>
      <c r="C151" s="11"/>
      <c r="D151" s="6"/>
      <c r="E151" s="42" t="s">
        <v>102</v>
      </c>
      <c r="F151" s="52" t="s">
        <v>87</v>
      </c>
      <c r="G151" s="43">
        <v>0.24</v>
      </c>
      <c r="H151" s="43">
        <v>1.4</v>
      </c>
      <c r="I151" s="43">
        <v>1.46</v>
      </c>
      <c r="J151" s="43">
        <v>19.48</v>
      </c>
      <c r="K151" s="44">
        <v>365</v>
      </c>
      <c r="L151" s="43"/>
    </row>
    <row r="152" spans="1:12" ht="14.4" x14ac:dyDescent="0.3">
      <c r="A152" s="24"/>
      <c r="B152" s="17"/>
      <c r="C152" s="8"/>
      <c r="D152" s="18" t="s">
        <v>33</v>
      </c>
      <c r="E152" s="9"/>
      <c r="F152" s="19">
        <f>SUM(F145:F151)</f>
        <v>0</v>
      </c>
      <c r="G152" s="19">
        <f t="shared" ref="G152:J152" si="61">SUM(G145:G151)</f>
        <v>19.27</v>
      </c>
      <c r="H152" s="19">
        <f t="shared" si="61"/>
        <v>19.729999999999997</v>
      </c>
      <c r="I152" s="19">
        <f t="shared" si="61"/>
        <v>89.77</v>
      </c>
      <c r="J152" s="19">
        <f t="shared" si="61"/>
        <v>614.14</v>
      </c>
      <c r="K152" s="25"/>
      <c r="L152" s="19">
        <f t="shared" ref="L152" si="62">SUM(L145:L151)</f>
        <v>0</v>
      </c>
    </row>
    <row r="153" spans="1:12" ht="14.4" x14ac:dyDescent="0.3">
      <c r="A153" s="26">
        <f>A145</f>
        <v>2</v>
      </c>
      <c r="B153" s="13">
        <f>B145</f>
        <v>3</v>
      </c>
      <c r="C153" s="10" t="s">
        <v>25</v>
      </c>
      <c r="D153" s="7" t="s">
        <v>26</v>
      </c>
      <c r="E153" s="51" t="s">
        <v>114</v>
      </c>
      <c r="F153" s="52" t="s">
        <v>43</v>
      </c>
      <c r="G153" s="43">
        <v>1.72</v>
      </c>
      <c r="H153" s="43">
        <v>1.62</v>
      </c>
      <c r="I153" s="43">
        <v>7.42</v>
      </c>
      <c r="J153" s="43">
        <v>27.52</v>
      </c>
      <c r="K153" s="44">
        <v>131</v>
      </c>
      <c r="L153" s="43"/>
    </row>
    <row r="154" spans="1:12" ht="14.4" x14ac:dyDescent="0.3">
      <c r="A154" s="23"/>
      <c r="B154" s="15"/>
      <c r="C154" s="11"/>
      <c r="D154" s="7" t="s">
        <v>27</v>
      </c>
      <c r="E154" s="42" t="s">
        <v>137</v>
      </c>
      <c r="F154" s="52" t="s">
        <v>47</v>
      </c>
      <c r="G154" s="43">
        <v>1.18</v>
      </c>
      <c r="H154" s="43">
        <v>2.17</v>
      </c>
      <c r="I154" s="43">
        <v>9.69</v>
      </c>
      <c r="J154" s="43">
        <v>88.6</v>
      </c>
      <c r="K154" s="44">
        <v>101</v>
      </c>
      <c r="L154" s="43"/>
    </row>
    <row r="155" spans="1:12" ht="14.4" x14ac:dyDescent="0.3">
      <c r="A155" s="23"/>
      <c r="B155" s="15"/>
      <c r="C155" s="11"/>
      <c r="D155" s="7" t="s">
        <v>28</v>
      </c>
      <c r="E155" s="42" t="s">
        <v>138</v>
      </c>
      <c r="F155" s="52" t="s">
        <v>78</v>
      </c>
      <c r="G155" s="43">
        <v>12.66</v>
      </c>
      <c r="H155" s="43">
        <v>9.76</v>
      </c>
      <c r="I155" s="43">
        <v>6.81</v>
      </c>
      <c r="J155" s="43">
        <v>199</v>
      </c>
      <c r="K155" s="44">
        <v>261</v>
      </c>
      <c r="L155" s="43"/>
    </row>
    <row r="156" spans="1:12" ht="14.4" x14ac:dyDescent="0.3">
      <c r="A156" s="23"/>
      <c r="B156" s="15"/>
      <c r="C156" s="11"/>
      <c r="D156" s="7" t="s">
        <v>29</v>
      </c>
      <c r="E156" s="42" t="s">
        <v>117</v>
      </c>
      <c r="F156" s="52" t="s">
        <v>59</v>
      </c>
      <c r="G156" s="43">
        <v>5.51</v>
      </c>
      <c r="H156" s="43">
        <v>4.51</v>
      </c>
      <c r="I156" s="43">
        <v>26.44</v>
      </c>
      <c r="J156" s="43">
        <v>168.45</v>
      </c>
      <c r="K156" s="44">
        <v>309</v>
      </c>
      <c r="L156" s="43"/>
    </row>
    <row r="157" spans="1:12" ht="14.4" x14ac:dyDescent="0.3">
      <c r="A157" s="23"/>
      <c r="B157" s="15"/>
      <c r="C157" s="11"/>
      <c r="D157" s="7" t="s">
        <v>30</v>
      </c>
      <c r="E157" s="42" t="s">
        <v>57</v>
      </c>
      <c r="F157" s="52" t="s">
        <v>47</v>
      </c>
      <c r="G157" s="43">
        <v>1</v>
      </c>
      <c r="H157" s="43">
        <v>0</v>
      </c>
      <c r="I157" s="43">
        <v>20.2</v>
      </c>
      <c r="J157" s="43">
        <v>84.8</v>
      </c>
      <c r="K157" s="44">
        <v>389</v>
      </c>
      <c r="L157" s="43"/>
    </row>
    <row r="158" spans="1:12" ht="14.4" x14ac:dyDescent="0.3">
      <c r="A158" s="23"/>
      <c r="B158" s="15"/>
      <c r="C158" s="11"/>
      <c r="D158" s="7" t="s">
        <v>31</v>
      </c>
      <c r="E158" s="42" t="s">
        <v>48</v>
      </c>
      <c r="F158" s="52" t="s">
        <v>49</v>
      </c>
      <c r="G158" s="43">
        <v>2.37</v>
      </c>
      <c r="H158" s="43">
        <v>0.3</v>
      </c>
      <c r="I158" s="43">
        <v>14.49</v>
      </c>
      <c r="J158" s="43">
        <v>70.14</v>
      </c>
      <c r="K158" s="54" t="s">
        <v>50</v>
      </c>
      <c r="L158" s="43"/>
    </row>
    <row r="159" spans="1:12" ht="14.4" x14ac:dyDescent="0.3">
      <c r="A159" s="23"/>
      <c r="B159" s="15"/>
      <c r="C159" s="11"/>
      <c r="D159" s="7" t="s">
        <v>32</v>
      </c>
      <c r="E159" s="51" t="s">
        <v>51</v>
      </c>
      <c r="F159" s="52" t="s">
        <v>49</v>
      </c>
      <c r="G159" s="43">
        <v>1.98</v>
      </c>
      <c r="H159" s="43">
        <v>0.36</v>
      </c>
      <c r="I159" s="43">
        <v>10.02</v>
      </c>
      <c r="J159" s="43">
        <v>51.99</v>
      </c>
      <c r="K159" s="54" t="s">
        <v>50</v>
      </c>
      <c r="L159" s="43"/>
    </row>
    <row r="160" spans="1:12" ht="14.4" x14ac:dyDescent="0.3">
      <c r="A160" s="23"/>
      <c r="B160" s="15"/>
      <c r="C160" s="55" t="s">
        <v>60</v>
      </c>
      <c r="D160" s="6"/>
      <c r="E160" s="42" t="s">
        <v>139</v>
      </c>
      <c r="F160" s="52" t="s">
        <v>85</v>
      </c>
      <c r="G160" s="43">
        <v>1.07</v>
      </c>
      <c r="H160" s="43">
        <v>2.61</v>
      </c>
      <c r="I160" s="43">
        <v>15.43</v>
      </c>
      <c r="J160" s="43">
        <v>77</v>
      </c>
      <c r="K160" s="54" t="s">
        <v>50</v>
      </c>
      <c r="L160" s="43"/>
    </row>
    <row r="161" spans="1:12" ht="14.4" x14ac:dyDescent="0.3">
      <c r="A161" s="23"/>
      <c r="B161" s="15"/>
      <c r="C161" s="55"/>
      <c r="D161" s="6"/>
      <c r="E161" s="51" t="s">
        <v>140</v>
      </c>
      <c r="F161" s="52" t="s">
        <v>62</v>
      </c>
      <c r="G161" s="43">
        <v>5.49</v>
      </c>
      <c r="H161" s="43">
        <v>1.89</v>
      </c>
      <c r="I161" s="43">
        <v>7.57</v>
      </c>
      <c r="J161" s="43">
        <v>94.73</v>
      </c>
      <c r="K161" s="54" t="s">
        <v>50</v>
      </c>
      <c r="L161" s="43"/>
    </row>
    <row r="162" spans="1:12" ht="14.4" x14ac:dyDescent="0.3">
      <c r="A162" s="23"/>
      <c r="B162" s="15"/>
      <c r="C162" s="11"/>
      <c r="D162" s="6"/>
      <c r="E162" s="42" t="s">
        <v>96</v>
      </c>
      <c r="F162" s="52" t="s">
        <v>53</v>
      </c>
      <c r="G162" s="43">
        <v>2.39</v>
      </c>
      <c r="H162" s="43">
        <v>0.79</v>
      </c>
      <c r="I162" s="43">
        <v>33.6</v>
      </c>
      <c r="J162" s="43">
        <v>153.6</v>
      </c>
      <c r="K162" s="44"/>
      <c r="L162" s="43"/>
    </row>
    <row r="163" spans="1:12" ht="14.4" x14ac:dyDescent="0.3">
      <c r="A163" s="24"/>
      <c r="B163" s="17"/>
      <c r="C163" s="8"/>
      <c r="D163" s="18" t="s">
        <v>33</v>
      </c>
      <c r="E163" s="9"/>
      <c r="F163" s="19">
        <f>SUM(F153:F162)</f>
        <v>0</v>
      </c>
      <c r="G163" s="19">
        <f t="shared" ref="G163:J163" si="63">SUM(G153:G162)</f>
        <v>35.370000000000005</v>
      </c>
      <c r="H163" s="19">
        <f t="shared" si="63"/>
        <v>24.01</v>
      </c>
      <c r="I163" s="19">
        <f t="shared" si="63"/>
        <v>151.66999999999999</v>
      </c>
      <c r="J163" s="19">
        <f t="shared" si="63"/>
        <v>1015.83</v>
      </c>
      <c r="K163" s="25"/>
      <c r="L163" s="19">
        <f t="shared" ref="L163" si="64">SUM(L153:L162)</f>
        <v>0</v>
      </c>
    </row>
    <row r="164" spans="1:12" ht="15" thickBot="1" x14ac:dyDescent="0.3">
      <c r="A164" s="29">
        <f>A145</f>
        <v>2</v>
      </c>
      <c r="B164" s="30">
        <f>B145</f>
        <v>3</v>
      </c>
      <c r="C164" s="60" t="s">
        <v>4</v>
      </c>
      <c r="D164" s="61"/>
      <c r="E164" s="31"/>
      <c r="F164" s="32">
        <f>F152+F163</f>
        <v>0</v>
      </c>
      <c r="G164" s="32">
        <f t="shared" ref="G164" si="65">G152+G163</f>
        <v>54.64</v>
      </c>
      <c r="H164" s="32">
        <f t="shared" ref="H164" si="66">H152+H163</f>
        <v>43.739999999999995</v>
      </c>
      <c r="I164" s="32">
        <f t="shared" ref="I164" si="67">I152+I163</f>
        <v>241.44</v>
      </c>
      <c r="J164" s="32">
        <f t="shared" ref="J164:L164" si="68">J152+J163</f>
        <v>1629.97</v>
      </c>
      <c r="K164" s="32"/>
      <c r="L164" s="32">
        <f t="shared" si="68"/>
        <v>0</v>
      </c>
    </row>
    <row r="165" spans="1:12" ht="14.4" x14ac:dyDescent="0.3">
      <c r="A165" s="20">
        <v>2</v>
      </c>
      <c r="B165" s="21">
        <v>4</v>
      </c>
      <c r="C165" s="22" t="s">
        <v>20</v>
      </c>
      <c r="D165" s="5" t="s">
        <v>21</v>
      </c>
      <c r="E165" s="39" t="s">
        <v>141</v>
      </c>
      <c r="F165" s="53" t="s">
        <v>142</v>
      </c>
      <c r="G165" s="40">
        <v>13.62</v>
      </c>
      <c r="H165" s="40">
        <v>14.8</v>
      </c>
      <c r="I165" s="40">
        <v>49.07</v>
      </c>
      <c r="J165" s="40">
        <v>302.14</v>
      </c>
      <c r="K165" s="41">
        <v>224</v>
      </c>
      <c r="L165" s="40"/>
    </row>
    <row r="166" spans="1:12" ht="14.4" x14ac:dyDescent="0.3">
      <c r="A166" s="23"/>
      <c r="B166" s="15"/>
      <c r="C166" s="11"/>
      <c r="D166" s="6"/>
      <c r="E166" s="51" t="s">
        <v>111</v>
      </c>
      <c r="F166" s="52" t="s">
        <v>49</v>
      </c>
      <c r="G166" s="43">
        <v>0.7</v>
      </c>
      <c r="H166" s="43">
        <v>0.03</v>
      </c>
      <c r="I166" s="43">
        <v>14.49</v>
      </c>
      <c r="J166" s="43">
        <v>40.14</v>
      </c>
      <c r="K166" s="54" t="s">
        <v>50</v>
      </c>
      <c r="L166" s="43"/>
    </row>
    <row r="167" spans="1:12" ht="14.4" x14ac:dyDescent="0.3">
      <c r="A167" s="23"/>
      <c r="B167" s="15"/>
      <c r="C167" s="11"/>
      <c r="D167" s="7" t="s">
        <v>22</v>
      </c>
      <c r="E167" s="42" t="s">
        <v>88</v>
      </c>
      <c r="F167" s="52" t="s">
        <v>47</v>
      </c>
      <c r="G167" s="43">
        <v>0.4</v>
      </c>
      <c r="H167" s="43">
        <v>0.1</v>
      </c>
      <c r="I167" s="43">
        <v>0.08</v>
      </c>
      <c r="J167" s="43">
        <v>2.8</v>
      </c>
      <c r="K167" s="44">
        <v>684</v>
      </c>
      <c r="L167" s="43"/>
    </row>
    <row r="168" spans="1:12" ht="14.4" x14ac:dyDescent="0.3">
      <c r="A168" s="23"/>
      <c r="B168" s="15"/>
      <c r="C168" s="11"/>
      <c r="D168" s="7" t="s">
        <v>23</v>
      </c>
      <c r="E168" s="51" t="s">
        <v>51</v>
      </c>
      <c r="F168" s="52" t="s">
        <v>49</v>
      </c>
      <c r="G168" s="43">
        <v>1.98</v>
      </c>
      <c r="H168" s="43">
        <v>0.36</v>
      </c>
      <c r="I168" s="43">
        <v>10.02</v>
      </c>
      <c r="J168" s="43">
        <v>51.99</v>
      </c>
      <c r="K168" s="54" t="s">
        <v>50</v>
      </c>
      <c r="L168" s="43"/>
    </row>
    <row r="169" spans="1:12" ht="14.4" x14ac:dyDescent="0.3">
      <c r="A169" s="23"/>
      <c r="B169" s="15"/>
      <c r="C169" s="11"/>
      <c r="D169" s="7" t="s">
        <v>24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6"/>
      <c r="E170" s="42" t="s">
        <v>65</v>
      </c>
      <c r="F170" s="52" t="s">
        <v>66</v>
      </c>
      <c r="G170" s="43">
        <v>4.26</v>
      </c>
      <c r="H170" s="43">
        <v>4.32</v>
      </c>
      <c r="I170" s="43">
        <v>0</v>
      </c>
      <c r="J170" s="43">
        <v>68.66</v>
      </c>
      <c r="K170" s="44">
        <v>15</v>
      </c>
      <c r="L170" s="43"/>
    </row>
    <row r="171" spans="1:12" ht="14.4" x14ac:dyDescent="0.3">
      <c r="A171" s="23"/>
      <c r="B171" s="15"/>
      <c r="C171" s="11"/>
      <c r="D171" s="6"/>
      <c r="E171" s="42" t="s">
        <v>86</v>
      </c>
      <c r="F171" s="52" t="s">
        <v>87</v>
      </c>
      <c r="G171" s="43">
        <v>5.08</v>
      </c>
      <c r="H171" s="43">
        <v>4.5999999999999996</v>
      </c>
      <c r="I171" s="43">
        <v>0.28000000000000003</v>
      </c>
      <c r="J171" s="43">
        <v>63</v>
      </c>
      <c r="K171" s="44">
        <v>209</v>
      </c>
      <c r="L171" s="43"/>
    </row>
    <row r="172" spans="1:12" ht="14.4" x14ac:dyDescent="0.3">
      <c r="A172" s="24"/>
      <c r="B172" s="17"/>
      <c r="C172" s="8"/>
      <c r="D172" s="18" t="s">
        <v>33</v>
      </c>
      <c r="E172" s="9"/>
      <c r="F172" s="19">
        <f>SUM(F165:F171)</f>
        <v>0</v>
      </c>
      <c r="G172" s="19">
        <f t="shared" ref="G172:J172" si="69">SUM(G165:G171)</f>
        <v>26.04</v>
      </c>
      <c r="H172" s="19">
        <f t="shared" si="69"/>
        <v>24.21</v>
      </c>
      <c r="I172" s="19">
        <f t="shared" si="69"/>
        <v>73.94</v>
      </c>
      <c r="J172" s="19">
        <f t="shared" si="69"/>
        <v>528.73</v>
      </c>
      <c r="K172" s="25"/>
      <c r="L172" s="19">
        <f t="shared" ref="L172" si="70">SUM(L165:L171)</f>
        <v>0</v>
      </c>
    </row>
    <row r="173" spans="1:12" ht="26.4" x14ac:dyDescent="0.3">
      <c r="A173" s="26">
        <f>A165</f>
        <v>2</v>
      </c>
      <c r="B173" s="13">
        <f>B165</f>
        <v>4</v>
      </c>
      <c r="C173" s="10" t="s">
        <v>25</v>
      </c>
      <c r="D173" s="7" t="s">
        <v>26</v>
      </c>
      <c r="E173" s="42" t="s">
        <v>89</v>
      </c>
      <c r="F173" s="52" t="s">
        <v>43</v>
      </c>
      <c r="G173" s="43">
        <v>0.72</v>
      </c>
      <c r="H173" s="43">
        <v>2.83</v>
      </c>
      <c r="I173" s="43">
        <v>7.62</v>
      </c>
      <c r="J173" s="43">
        <v>46.5</v>
      </c>
      <c r="K173" s="44">
        <v>57</v>
      </c>
      <c r="L173" s="43"/>
    </row>
    <row r="174" spans="1:12" ht="14.4" x14ac:dyDescent="0.3">
      <c r="A174" s="23"/>
      <c r="B174" s="15"/>
      <c r="C174" s="11"/>
      <c r="D174" s="7" t="s">
        <v>27</v>
      </c>
      <c r="E174" s="42" t="s">
        <v>90</v>
      </c>
      <c r="F174" s="52" t="s">
        <v>91</v>
      </c>
      <c r="G174" s="43">
        <v>1.7</v>
      </c>
      <c r="H174" s="43">
        <v>4.9000000000000004</v>
      </c>
      <c r="I174" s="43">
        <v>13.08</v>
      </c>
      <c r="J174" s="43">
        <v>87.7</v>
      </c>
      <c r="K174" s="44">
        <v>82</v>
      </c>
      <c r="L174" s="43"/>
    </row>
    <row r="175" spans="1:12" ht="14.4" x14ac:dyDescent="0.3">
      <c r="A175" s="23"/>
      <c r="B175" s="15"/>
      <c r="C175" s="11"/>
      <c r="D175" s="7" t="s">
        <v>28</v>
      </c>
      <c r="E175" s="42" t="s">
        <v>143</v>
      </c>
      <c r="F175" s="52" t="s">
        <v>78</v>
      </c>
      <c r="G175" s="43">
        <v>14.55</v>
      </c>
      <c r="H175" s="43">
        <v>16.79</v>
      </c>
      <c r="I175" s="43">
        <v>4.8899999999999997</v>
      </c>
      <c r="J175" s="43">
        <v>241</v>
      </c>
      <c r="K175" s="44">
        <v>260</v>
      </c>
      <c r="L175" s="43"/>
    </row>
    <row r="176" spans="1:12" ht="14.4" x14ac:dyDescent="0.3">
      <c r="A176" s="23"/>
      <c r="B176" s="15"/>
      <c r="C176" s="11"/>
      <c r="D176" s="7" t="s">
        <v>29</v>
      </c>
      <c r="E176" s="42" t="s">
        <v>125</v>
      </c>
      <c r="F176" s="52" t="s">
        <v>99</v>
      </c>
      <c r="G176" s="43">
        <v>4.5999999999999996</v>
      </c>
      <c r="H176" s="43">
        <v>6.09</v>
      </c>
      <c r="I176" s="43">
        <v>38.64</v>
      </c>
      <c r="J176" s="43">
        <v>243.75</v>
      </c>
      <c r="K176" s="44">
        <v>302</v>
      </c>
      <c r="L176" s="43"/>
    </row>
    <row r="177" spans="1:12" ht="14.4" x14ac:dyDescent="0.3">
      <c r="A177" s="23"/>
      <c r="B177" s="15"/>
      <c r="C177" s="11"/>
      <c r="D177" s="7" t="s">
        <v>30</v>
      </c>
      <c r="E177" s="42" t="s">
        <v>144</v>
      </c>
      <c r="F177" s="52" t="s">
        <v>47</v>
      </c>
      <c r="G177" s="43">
        <v>0.34</v>
      </c>
      <c r="H177" s="43">
        <v>0.1</v>
      </c>
      <c r="I177" s="43">
        <v>23.6</v>
      </c>
      <c r="J177" s="43">
        <v>98.4</v>
      </c>
      <c r="K177" s="44">
        <v>348</v>
      </c>
      <c r="L177" s="43"/>
    </row>
    <row r="178" spans="1:12" ht="14.4" x14ac:dyDescent="0.3">
      <c r="A178" s="23"/>
      <c r="B178" s="15"/>
      <c r="C178" s="11"/>
      <c r="D178" s="7" t="s">
        <v>31</v>
      </c>
      <c r="E178" s="42" t="s">
        <v>48</v>
      </c>
      <c r="F178" s="52" t="s">
        <v>49</v>
      </c>
      <c r="G178" s="43">
        <v>2.37</v>
      </c>
      <c r="H178" s="43">
        <v>0.3</v>
      </c>
      <c r="I178" s="43">
        <v>14.49</v>
      </c>
      <c r="J178" s="43">
        <v>70.14</v>
      </c>
      <c r="K178" s="54" t="s">
        <v>50</v>
      </c>
      <c r="L178" s="43"/>
    </row>
    <row r="179" spans="1:12" ht="14.4" x14ac:dyDescent="0.3">
      <c r="A179" s="23"/>
      <c r="B179" s="15"/>
      <c r="C179" s="11"/>
      <c r="D179" s="7" t="s">
        <v>32</v>
      </c>
      <c r="E179" s="51" t="s">
        <v>51</v>
      </c>
      <c r="F179" s="52" t="s">
        <v>49</v>
      </c>
      <c r="G179" s="43">
        <v>1.98</v>
      </c>
      <c r="H179" s="43">
        <v>0.36</v>
      </c>
      <c r="I179" s="43">
        <v>10.02</v>
      </c>
      <c r="J179" s="43">
        <v>51.99</v>
      </c>
      <c r="K179" s="54" t="s">
        <v>50</v>
      </c>
      <c r="L179" s="43"/>
    </row>
    <row r="180" spans="1:12" ht="14.4" x14ac:dyDescent="0.3">
      <c r="A180" s="23"/>
      <c r="B180" s="15"/>
      <c r="C180" s="55" t="s">
        <v>60</v>
      </c>
      <c r="D180" s="6"/>
      <c r="E180" s="42" t="s">
        <v>77</v>
      </c>
      <c r="F180" s="52" t="s">
        <v>78</v>
      </c>
      <c r="G180" s="43">
        <v>18.88</v>
      </c>
      <c r="H180" s="43">
        <v>18</v>
      </c>
      <c r="I180" s="43">
        <v>10.220000000000001</v>
      </c>
      <c r="J180" s="43">
        <v>235</v>
      </c>
      <c r="K180" s="54" t="s">
        <v>50</v>
      </c>
      <c r="L180" s="43"/>
    </row>
    <row r="181" spans="1:12" ht="14.4" x14ac:dyDescent="0.3">
      <c r="A181" s="23"/>
      <c r="B181" s="15"/>
      <c r="C181" s="11"/>
      <c r="D181" s="6"/>
      <c r="E181" s="42" t="s">
        <v>128</v>
      </c>
      <c r="F181" s="52" t="s">
        <v>47</v>
      </c>
      <c r="G181" s="43">
        <v>0.6</v>
      </c>
      <c r="H181" s="43">
        <v>0.2</v>
      </c>
      <c r="I181" s="43">
        <v>30.4</v>
      </c>
      <c r="J181" s="43">
        <v>125.8</v>
      </c>
      <c r="K181" s="44">
        <v>389</v>
      </c>
      <c r="L181" s="43"/>
    </row>
    <row r="182" spans="1:12" ht="14.4" x14ac:dyDescent="0.3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71">SUM(G173:G181)</f>
        <v>45.74</v>
      </c>
      <c r="H182" s="19">
        <f t="shared" si="71"/>
        <v>49.570000000000007</v>
      </c>
      <c r="I182" s="19">
        <f t="shared" si="71"/>
        <v>152.96</v>
      </c>
      <c r="J182" s="19">
        <f t="shared" si="71"/>
        <v>1200.28</v>
      </c>
      <c r="K182" s="25"/>
      <c r="L182" s="19">
        <f t="shared" ref="L182" si="72">SUM(L173:L181)</f>
        <v>0</v>
      </c>
    </row>
    <row r="183" spans="1:12" ht="15" thickBot="1" x14ac:dyDescent="0.3">
      <c r="A183" s="29">
        <f>A165</f>
        <v>2</v>
      </c>
      <c r="B183" s="30">
        <f>B165</f>
        <v>4</v>
      </c>
      <c r="C183" s="60" t="s">
        <v>4</v>
      </c>
      <c r="D183" s="61"/>
      <c r="E183" s="31"/>
      <c r="F183" s="32">
        <f>F172+F182</f>
        <v>0</v>
      </c>
      <c r="G183" s="32">
        <f t="shared" ref="G183" si="73">G172+G182</f>
        <v>71.78</v>
      </c>
      <c r="H183" s="32">
        <f t="shared" ref="H183" si="74">H172+H182</f>
        <v>73.78</v>
      </c>
      <c r="I183" s="32">
        <f t="shared" ref="I183" si="75">I172+I182</f>
        <v>226.9</v>
      </c>
      <c r="J183" s="32">
        <f t="shared" ref="J183:L183" si="76">J172+J182</f>
        <v>1729.01</v>
      </c>
      <c r="K183" s="32"/>
      <c r="L183" s="32">
        <f t="shared" si="76"/>
        <v>0</v>
      </c>
    </row>
    <row r="184" spans="1:12" ht="14.4" x14ac:dyDescent="0.3">
      <c r="A184" s="20">
        <v>2</v>
      </c>
      <c r="B184" s="21">
        <v>5</v>
      </c>
      <c r="C184" s="22" t="s">
        <v>20</v>
      </c>
      <c r="D184" s="5" t="s">
        <v>21</v>
      </c>
      <c r="E184" s="39" t="s">
        <v>44</v>
      </c>
      <c r="F184" s="53" t="s">
        <v>145</v>
      </c>
      <c r="G184" s="40">
        <v>14.04</v>
      </c>
      <c r="H184" s="40">
        <v>19.440000000000001</v>
      </c>
      <c r="I184" s="40">
        <v>10.46</v>
      </c>
      <c r="J184" s="40">
        <v>344.4</v>
      </c>
      <c r="K184" s="41">
        <v>210</v>
      </c>
      <c r="L184" s="40"/>
    </row>
    <row r="185" spans="1:12" ht="14.4" x14ac:dyDescent="0.3">
      <c r="A185" s="23"/>
      <c r="B185" s="15"/>
      <c r="C185" s="11"/>
      <c r="D185" s="6"/>
      <c r="E185" s="51" t="s">
        <v>121</v>
      </c>
      <c r="F185" s="52" t="s">
        <v>43</v>
      </c>
      <c r="G185" s="43">
        <v>1.23</v>
      </c>
      <c r="H185" s="43">
        <v>1.74</v>
      </c>
      <c r="I185" s="43">
        <v>8.8699999999999992</v>
      </c>
      <c r="J185" s="43">
        <v>44.16</v>
      </c>
      <c r="K185" s="44">
        <v>133</v>
      </c>
      <c r="L185" s="43"/>
    </row>
    <row r="186" spans="1:12" ht="14.4" x14ac:dyDescent="0.3">
      <c r="A186" s="23"/>
      <c r="B186" s="15"/>
      <c r="C186" s="11"/>
      <c r="D186" s="7" t="s">
        <v>22</v>
      </c>
      <c r="E186" s="42" t="s">
        <v>46</v>
      </c>
      <c r="F186" s="52" t="s">
        <v>47</v>
      </c>
      <c r="G186" s="43">
        <v>3.15</v>
      </c>
      <c r="H186" s="43">
        <v>2.67</v>
      </c>
      <c r="I186" s="43">
        <v>20.91</v>
      </c>
      <c r="J186" s="43">
        <v>90.6</v>
      </c>
      <c r="K186" s="44">
        <v>379</v>
      </c>
      <c r="L186" s="43"/>
    </row>
    <row r="187" spans="1:12" ht="14.4" x14ac:dyDescent="0.3">
      <c r="A187" s="23"/>
      <c r="B187" s="15"/>
      <c r="C187" s="11"/>
      <c r="D187" s="7" t="s">
        <v>23</v>
      </c>
      <c r="E187" s="42" t="s">
        <v>48</v>
      </c>
      <c r="F187" s="52" t="s">
        <v>49</v>
      </c>
      <c r="G187" s="43">
        <v>2.37</v>
      </c>
      <c r="H187" s="43">
        <v>0.3</v>
      </c>
      <c r="I187" s="43">
        <v>14.49</v>
      </c>
      <c r="J187" s="43">
        <v>70.14</v>
      </c>
      <c r="K187" s="54" t="s">
        <v>50</v>
      </c>
      <c r="L187" s="43"/>
    </row>
    <row r="188" spans="1:12" ht="14.4" x14ac:dyDescent="0.3">
      <c r="A188" s="23"/>
      <c r="B188" s="15"/>
      <c r="C188" s="11"/>
      <c r="D188" s="7" t="s">
        <v>24</v>
      </c>
      <c r="E188" s="51"/>
      <c r="F188" s="52"/>
      <c r="G188" s="43"/>
      <c r="H188" s="43"/>
      <c r="I188" s="43"/>
      <c r="J188" s="43"/>
      <c r="K188" s="54"/>
      <c r="L188" s="43"/>
    </row>
    <row r="189" spans="1:12" ht="14.4" x14ac:dyDescent="0.3">
      <c r="A189" s="23"/>
      <c r="B189" s="15"/>
      <c r="C189" s="11"/>
      <c r="D189" s="6"/>
      <c r="E189" s="51" t="s">
        <v>51</v>
      </c>
      <c r="F189" s="52" t="s">
        <v>49</v>
      </c>
      <c r="G189" s="43">
        <v>1.98</v>
      </c>
      <c r="H189" s="43">
        <v>0.36</v>
      </c>
      <c r="I189" s="43">
        <v>10.02</v>
      </c>
      <c r="J189" s="43">
        <v>51.99</v>
      </c>
      <c r="K189" s="54" t="s">
        <v>50</v>
      </c>
      <c r="L189" s="43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.75" customHeight="1" x14ac:dyDescent="0.3">
      <c r="A191" s="24"/>
      <c r="B191" s="17"/>
      <c r="C191" s="8"/>
      <c r="D191" s="18" t="s">
        <v>33</v>
      </c>
      <c r="E191" s="9"/>
      <c r="F191" s="19">
        <f>SUM(F184:F190)</f>
        <v>0</v>
      </c>
      <c r="G191" s="19">
        <f t="shared" ref="G191:J191" si="77">SUM(G184:G190)</f>
        <v>22.77</v>
      </c>
      <c r="H191" s="19">
        <f t="shared" si="77"/>
        <v>24.51</v>
      </c>
      <c r="I191" s="19">
        <f t="shared" si="77"/>
        <v>64.75</v>
      </c>
      <c r="J191" s="19">
        <f t="shared" si="77"/>
        <v>601.29</v>
      </c>
      <c r="K191" s="25"/>
      <c r="L191" s="19">
        <f t="shared" ref="L191" si="78">SUM(L184:L190)</f>
        <v>0</v>
      </c>
    </row>
    <row r="192" spans="1:12" ht="14.4" x14ac:dyDescent="0.3">
      <c r="A192" s="26">
        <f>A184</f>
        <v>2</v>
      </c>
      <c r="B192" s="13">
        <f>B184</f>
        <v>5</v>
      </c>
      <c r="C192" s="10" t="s">
        <v>25</v>
      </c>
      <c r="D192" s="7" t="s">
        <v>26</v>
      </c>
      <c r="E192" s="51" t="s">
        <v>146</v>
      </c>
      <c r="F192" s="52" t="s">
        <v>43</v>
      </c>
      <c r="G192" s="43">
        <v>0.48</v>
      </c>
      <c r="H192" s="43">
        <v>0.06</v>
      </c>
      <c r="I192" s="43">
        <v>5.0199999999999996</v>
      </c>
      <c r="J192" s="43">
        <v>6</v>
      </c>
      <c r="K192" s="44">
        <v>70</v>
      </c>
      <c r="L192" s="43"/>
    </row>
    <row r="193" spans="1:12" ht="14.4" x14ac:dyDescent="0.3">
      <c r="A193" s="23"/>
      <c r="B193" s="15"/>
      <c r="C193" s="11"/>
      <c r="D193" s="7" t="s">
        <v>27</v>
      </c>
      <c r="E193" s="42" t="s">
        <v>147</v>
      </c>
      <c r="F193" s="52" t="s">
        <v>91</v>
      </c>
      <c r="G193" s="43">
        <v>1.83</v>
      </c>
      <c r="H193" s="43">
        <v>8.98</v>
      </c>
      <c r="I193" s="43">
        <v>11.65</v>
      </c>
      <c r="J193" s="43">
        <v>115.84</v>
      </c>
      <c r="K193" s="44">
        <v>99</v>
      </c>
      <c r="L193" s="43"/>
    </row>
    <row r="194" spans="1:12" ht="14.4" x14ac:dyDescent="0.3">
      <c r="A194" s="23"/>
      <c r="B194" s="15"/>
      <c r="C194" s="11"/>
      <c r="D194" s="7" t="s">
        <v>28</v>
      </c>
      <c r="E194" s="42" t="s">
        <v>148</v>
      </c>
      <c r="F194" s="52" t="s">
        <v>101</v>
      </c>
      <c r="G194" s="43">
        <v>15.69</v>
      </c>
      <c r="H194" s="43">
        <v>15.08</v>
      </c>
      <c r="I194" s="43">
        <v>14.65</v>
      </c>
      <c r="J194" s="43">
        <v>257.39999999999998</v>
      </c>
      <c r="K194" s="44">
        <v>294</v>
      </c>
      <c r="L194" s="43"/>
    </row>
    <row r="195" spans="1:12" ht="14.4" x14ac:dyDescent="0.3">
      <c r="A195" s="23"/>
      <c r="B195" s="15"/>
      <c r="C195" s="11"/>
      <c r="D195" s="7" t="s">
        <v>29</v>
      </c>
      <c r="E195" s="51" t="s">
        <v>133</v>
      </c>
      <c r="F195" s="52" t="s">
        <v>99</v>
      </c>
      <c r="G195" s="43">
        <v>3.1</v>
      </c>
      <c r="H195" s="43">
        <v>9.15</v>
      </c>
      <c r="I195" s="43">
        <v>17.98</v>
      </c>
      <c r="J195" s="43">
        <v>172.85</v>
      </c>
      <c r="K195" s="44">
        <v>128</v>
      </c>
      <c r="L195" s="43"/>
    </row>
    <row r="196" spans="1:12" ht="14.4" x14ac:dyDescent="0.3">
      <c r="A196" s="23"/>
      <c r="B196" s="15"/>
      <c r="C196" s="11"/>
      <c r="D196" s="7" t="s">
        <v>30</v>
      </c>
      <c r="E196" s="42" t="s">
        <v>126</v>
      </c>
      <c r="F196" s="52" t="s">
        <v>47</v>
      </c>
      <c r="G196" s="43">
        <v>0.42</v>
      </c>
      <c r="H196" s="43">
        <v>0.11</v>
      </c>
      <c r="I196" s="43">
        <v>38.61</v>
      </c>
      <c r="J196" s="43">
        <v>157.62</v>
      </c>
      <c r="K196" s="44">
        <v>350</v>
      </c>
      <c r="L196" s="43"/>
    </row>
    <row r="197" spans="1:12" ht="14.4" x14ac:dyDescent="0.3">
      <c r="A197" s="23"/>
      <c r="B197" s="15"/>
      <c r="C197" s="11"/>
      <c r="D197" s="7" t="s">
        <v>31</v>
      </c>
      <c r="E197" s="42" t="s">
        <v>48</v>
      </c>
      <c r="F197" s="52" t="s">
        <v>49</v>
      </c>
      <c r="G197" s="43">
        <v>2.37</v>
      </c>
      <c r="H197" s="43">
        <v>0.3</v>
      </c>
      <c r="I197" s="43">
        <v>14.49</v>
      </c>
      <c r="J197" s="43">
        <v>70.14</v>
      </c>
      <c r="K197" s="54" t="s">
        <v>50</v>
      </c>
      <c r="L197" s="43"/>
    </row>
    <row r="198" spans="1:12" ht="14.4" x14ac:dyDescent="0.3">
      <c r="A198" s="23"/>
      <c r="B198" s="15"/>
      <c r="C198" s="11"/>
      <c r="D198" s="7" t="s">
        <v>32</v>
      </c>
      <c r="E198" s="51" t="s">
        <v>51</v>
      </c>
      <c r="F198" s="52" t="s">
        <v>49</v>
      </c>
      <c r="G198" s="43">
        <v>1.98</v>
      </c>
      <c r="H198" s="43">
        <v>0.36</v>
      </c>
      <c r="I198" s="43">
        <v>10.02</v>
      </c>
      <c r="J198" s="43">
        <v>51.99</v>
      </c>
      <c r="K198" s="54" t="s">
        <v>50</v>
      </c>
      <c r="L198" s="43"/>
    </row>
    <row r="199" spans="1:12" ht="14.4" x14ac:dyDescent="0.3">
      <c r="A199" s="23"/>
      <c r="B199" s="15"/>
      <c r="C199" s="11"/>
      <c r="D199" s="6"/>
      <c r="E199" s="42" t="s">
        <v>124</v>
      </c>
      <c r="F199" s="52" t="s">
        <v>87</v>
      </c>
      <c r="G199" s="43">
        <v>0.57999999999999996</v>
      </c>
      <c r="H199" s="43">
        <v>2.83</v>
      </c>
      <c r="I199" s="43">
        <v>5.03</v>
      </c>
      <c r="J199" s="43">
        <v>47.96</v>
      </c>
      <c r="K199" s="44">
        <v>367</v>
      </c>
      <c r="L199" s="43"/>
    </row>
    <row r="200" spans="1:12" ht="14.4" x14ac:dyDescent="0.3">
      <c r="A200" s="23"/>
      <c r="B200" s="15"/>
      <c r="C200" s="55" t="s">
        <v>60</v>
      </c>
      <c r="D200" s="6"/>
      <c r="E200" s="51" t="s">
        <v>149</v>
      </c>
      <c r="F200" s="52" t="s">
        <v>49</v>
      </c>
      <c r="G200" s="43">
        <v>1.97</v>
      </c>
      <c r="H200" s="43">
        <v>4.5</v>
      </c>
      <c r="I200" s="43">
        <v>18.43</v>
      </c>
      <c r="J200" s="43">
        <v>95</v>
      </c>
      <c r="K200" s="54" t="s">
        <v>50</v>
      </c>
      <c r="L200" s="43"/>
    </row>
    <row r="201" spans="1:12" ht="14.4" x14ac:dyDescent="0.3">
      <c r="A201" s="23"/>
      <c r="B201" s="15"/>
      <c r="C201" s="55"/>
      <c r="D201" s="6"/>
      <c r="E201" s="51" t="s">
        <v>69</v>
      </c>
      <c r="F201" s="52" t="s">
        <v>53</v>
      </c>
      <c r="G201" s="43">
        <v>0.64</v>
      </c>
      <c r="H201" s="43">
        <v>0.64</v>
      </c>
      <c r="I201" s="43">
        <v>15.62</v>
      </c>
      <c r="J201" s="43">
        <v>75.2</v>
      </c>
      <c r="K201" s="54"/>
      <c r="L201" s="43"/>
    </row>
    <row r="202" spans="1:12" ht="14.4" x14ac:dyDescent="0.3">
      <c r="A202" s="23"/>
      <c r="B202" s="15"/>
      <c r="C202" s="11"/>
      <c r="D202" s="6"/>
      <c r="E202" s="51" t="s">
        <v>150</v>
      </c>
      <c r="F202" s="52" t="s">
        <v>62</v>
      </c>
      <c r="G202" s="43">
        <v>3.47</v>
      </c>
      <c r="H202" s="43">
        <v>2.88</v>
      </c>
      <c r="I202" s="43">
        <v>7.99</v>
      </c>
      <c r="J202" s="43">
        <v>73.989999999999995</v>
      </c>
      <c r="K202" s="54" t="s">
        <v>50</v>
      </c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SUM(F192:F202)</f>
        <v>0</v>
      </c>
      <c r="G203" s="19">
        <f t="shared" ref="G203:J203" si="79">SUM(G192:G202)</f>
        <v>32.53</v>
      </c>
      <c r="H203" s="19">
        <f t="shared" si="79"/>
        <v>44.89</v>
      </c>
      <c r="I203" s="19">
        <f t="shared" si="79"/>
        <v>159.49</v>
      </c>
      <c r="J203" s="19">
        <f t="shared" si="79"/>
        <v>1123.99</v>
      </c>
      <c r="K203" s="25"/>
      <c r="L203" s="19">
        <f t="shared" ref="L203" si="80">SUM(L192:L202)</f>
        <v>0</v>
      </c>
    </row>
    <row r="204" spans="1:12" ht="15" thickBot="1" x14ac:dyDescent="0.3">
      <c r="A204" s="29">
        <f>A184</f>
        <v>2</v>
      </c>
      <c r="B204" s="30">
        <f>B184</f>
        <v>5</v>
      </c>
      <c r="C204" s="60" t="s">
        <v>4</v>
      </c>
      <c r="D204" s="61"/>
      <c r="E204" s="31"/>
      <c r="F204" s="32">
        <f>F191+F203</f>
        <v>0</v>
      </c>
      <c r="G204" s="32">
        <f t="shared" ref="G204" si="81">G191+G203</f>
        <v>55.3</v>
      </c>
      <c r="H204" s="32">
        <f t="shared" ref="H204" si="82">H191+H203</f>
        <v>69.400000000000006</v>
      </c>
      <c r="I204" s="32">
        <f t="shared" ref="I204" si="83">I191+I203</f>
        <v>224.24</v>
      </c>
      <c r="J204" s="32">
        <f t="shared" ref="J204:L204" si="84">J191+J203</f>
        <v>1725.28</v>
      </c>
      <c r="K204" s="32"/>
      <c r="L204" s="32">
        <f t="shared" si="84"/>
        <v>0</v>
      </c>
    </row>
    <row r="205" spans="1:12" x14ac:dyDescent="0.25">
      <c r="A205" s="27"/>
      <c r="B205" s="28"/>
      <c r="C205" s="62" t="s">
        <v>5</v>
      </c>
      <c r="D205" s="62"/>
      <c r="E205" s="62"/>
      <c r="F205" s="34" t="e">
        <f>(F25+F44+F64+F84+F104+F125+F144+F164+F183+F204)/(IF(F25=0,0,1)+IF(F44=0,0,1)+IF(F64=0,0,1)+IF(F84=0,0,1)+IF(F104=0,0,1)+IF(F125=0,0,1)+IF(F144=0,0,1)+IF(F164=0,0,1)+IF(F183=0,0,1)+IF(F204=0,0,1))</f>
        <v>#DIV/0!</v>
      </c>
      <c r="G205" s="34">
        <f>(G25+G44+G64+G84+G104+G125+G144+G164+G183+G204)/(IF(G25=0,0,1)+IF(G44=0,0,1)+IF(G64=0,0,1)+IF(G84=0,0,1)+IF(G104=0,0,1)+IF(G125=0,0,1)+IF(G144=0,0,1)+IF(G164=0,0,1)+IF(G183=0,0,1)+IF(G204=0,0,1))</f>
        <v>285.97400000000005</v>
      </c>
      <c r="H205" s="34">
        <f>(H25+H44+H64+H84+H104+H125+H144+H164+H183+H204)/(IF(H25=0,0,1)+IF(H44=0,0,1)+IF(H64=0,0,1)+IF(H84=0,0,1)+IF(H104=0,0,1)+IF(H125=0,0,1)+IF(H144=0,0,1)+IF(H164=0,0,1)+IF(H183=0,0,1)+IF(H204=0,0,1))</f>
        <v>58.45</v>
      </c>
      <c r="I205" s="34">
        <f>(I25+I44+I64+I84+I104+I125+I144+I164+I183+I204)/(IF(I25=0,0,1)+IF(I44=0,0,1)+IF(I64=0,0,1)+IF(I84=0,0,1)+IF(I104=0,0,1)+IF(I125=0,0,1)+IF(I144=0,0,1)+IF(I164=0,0,1)+IF(I183=0,0,1)+IF(I204=0,0,1))</f>
        <v>237.03899999999993</v>
      </c>
      <c r="J205" s="34">
        <f>(J25+J44+J64+J84+J104+J125+J144+J164+J183+J204)/(IF(J25=0,0,1)+IF(J44=0,0,1)+IF(J64=0,0,1)+IF(J84=0,0,1)+IF(J104=0,0,1)+IF(J125=0,0,1)+IF(J144=0,0,1)+IF(J164=0,0,1)+IF(J183=0,0,1)+IF(J204=0,0,1))</f>
        <v>1687.7459999999999</v>
      </c>
      <c r="K205" s="34"/>
      <c r="L205" s="34" t="e">
        <f>(L25+L44+L64+L84+L104+L125+L144+L164+L183+L204)/(IF(L25=0,0,1)+IF(L44=0,0,1)+IF(L64=0,0,1)+IF(L84=0,0,1)+IF(L104=0,0,1)+IF(L125=0,0,1)+IF(L144=0,0,1)+IF(L164=0,0,1)+IF(L183=0,0,1)+IF(L204=0,0,1))</f>
        <v>#DIV/0!</v>
      </c>
    </row>
  </sheetData>
  <mergeCells count="14">
    <mergeCell ref="C84:D84"/>
    <mergeCell ref="C104:D104"/>
    <mergeCell ref="C25:D25"/>
    <mergeCell ref="C205:E205"/>
    <mergeCell ref="C204:D204"/>
    <mergeCell ref="C125:D125"/>
    <mergeCell ref="C144:D144"/>
    <mergeCell ref="C164:D164"/>
    <mergeCell ref="C183:D183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2024-09-19T05:29:33Z</dcterms:modified>
</cp:coreProperties>
</file>